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Sheet1!$A$6:$AE$68</definedName>
  </definedNames>
  <calcPr calcId="144525"/>
</workbook>
</file>

<file path=xl/calcChain.xml><?xml version="1.0" encoding="utf-8"?>
<calcChain xmlns="http://schemas.openxmlformats.org/spreadsheetml/2006/main">
  <c r="BD68" i="1" l="1"/>
  <c r="BB68" i="1" l="1"/>
  <c r="AZ68" i="1" l="1"/>
  <c r="AX68" i="1" l="1"/>
  <c r="AV68" i="1" l="1"/>
  <c r="AT42" i="1" l="1"/>
  <c r="AT40" i="1"/>
  <c r="AT68" i="1" l="1"/>
  <c r="AR68" i="1" l="1"/>
  <c r="AE66" i="1" l="1"/>
  <c r="AG66" i="1" s="1"/>
  <c r="AI66" i="1" s="1"/>
  <c r="AK66" i="1" s="1"/>
  <c r="AM66" i="1" s="1"/>
  <c r="AO66" i="1" s="1"/>
  <c r="AQ66" i="1" s="1"/>
  <c r="AS66" i="1" s="1"/>
  <c r="AU66" i="1" s="1"/>
  <c r="AW66" i="1" s="1"/>
  <c r="AY66" i="1" s="1"/>
  <c r="BA66" i="1" s="1"/>
  <c r="BC66" i="1" s="1"/>
  <c r="BE66" i="1" s="1"/>
  <c r="AE63" i="1" l="1"/>
  <c r="AG63" i="1" s="1"/>
  <c r="AI63" i="1" s="1"/>
  <c r="AK63" i="1" s="1"/>
  <c r="AM63" i="1" s="1"/>
  <c r="AO63" i="1" s="1"/>
  <c r="AQ63" i="1" s="1"/>
  <c r="AS63" i="1" s="1"/>
  <c r="AU63" i="1" s="1"/>
  <c r="AW63" i="1" s="1"/>
  <c r="AY63" i="1" s="1"/>
  <c r="BA63" i="1" s="1"/>
  <c r="BC63" i="1" s="1"/>
  <c r="BE63" i="1" s="1"/>
  <c r="AE32" i="1" l="1"/>
  <c r="AG32" i="1" s="1"/>
  <c r="AI32" i="1" s="1"/>
  <c r="AK32" i="1" s="1"/>
  <c r="AM32" i="1" s="1"/>
  <c r="AO32" i="1" s="1"/>
  <c r="AQ32" i="1" s="1"/>
  <c r="AS32" i="1" s="1"/>
  <c r="AU32" i="1" s="1"/>
  <c r="AW32" i="1" s="1"/>
  <c r="AY32" i="1" s="1"/>
  <c r="BA32" i="1" s="1"/>
  <c r="BC32" i="1" s="1"/>
  <c r="BE32" i="1" s="1"/>
  <c r="AP68" i="1" l="1"/>
  <c r="AN68" i="1" l="1"/>
  <c r="AE44" i="1" l="1"/>
  <c r="AG44" i="1" s="1"/>
  <c r="AI44" i="1" s="1"/>
  <c r="AK44" i="1" s="1"/>
  <c r="AM44" i="1" s="1"/>
  <c r="AO44" i="1" s="1"/>
  <c r="AQ44" i="1" s="1"/>
  <c r="AS44" i="1" s="1"/>
  <c r="AU44" i="1" s="1"/>
  <c r="AW44" i="1" s="1"/>
  <c r="AY44" i="1" s="1"/>
  <c r="BA44" i="1" s="1"/>
  <c r="BC44" i="1" s="1"/>
  <c r="BE44" i="1" s="1"/>
  <c r="AL68" i="1"/>
  <c r="AE50" i="1" l="1"/>
  <c r="AG50" i="1" s="1"/>
  <c r="AI50" i="1" s="1"/>
  <c r="AK50" i="1" s="1"/>
  <c r="AM50" i="1" s="1"/>
  <c r="AO50" i="1" s="1"/>
  <c r="AQ50" i="1" s="1"/>
  <c r="AS50" i="1" s="1"/>
  <c r="AU50" i="1" s="1"/>
  <c r="AW50" i="1" s="1"/>
  <c r="AY50" i="1" s="1"/>
  <c r="BA50" i="1" s="1"/>
  <c r="BC50" i="1" s="1"/>
  <c r="BE50" i="1" s="1"/>
  <c r="AJ68" i="1"/>
  <c r="AE62" i="1" l="1"/>
  <c r="AG62" i="1" s="1"/>
  <c r="AI62" i="1" s="1"/>
  <c r="AK62" i="1" s="1"/>
  <c r="AM62" i="1" s="1"/>
  <c r="AO62" i="1" s="1"/>
  <c r="AQ62" i="1" s="1"/>
  <c r="AS62" i="1" s="1"/>
  <c r="AU62" i="1" s="1"/>
  <c r="AW62" i="1" s="1"/>
  <c r="AY62" i="1" s="1"/>
  <c r="BA62" i="1" s="1"/>
  <c r="BC62" i="1" s="1"/>
  <c r="BE62" i="1" s="1"/>
  <c r="AE61" i="1"/>
  <c r="AG61" i="1" s="1"/>
  <c r="AI61" i="1" s="1"/>
  <c r="AK61" i="1" s="1"/>
  <c r="AM61" i="1" s="1"/>
  <c r="AO61" i="1" s="1"/>
  <c r="AQ61" i="1" s="1"/>
  <c r="AS61" i="1" s="1"/>
  <c r="AU61" i="1" s="1"/>
  <c r="AW61" i="1" s="1"/>
  <c r="AY61" i="1" s="1"/>
  <c r="BA61" i="1" s="1"/>
  <c r="BC61" i="1" s="1"/>
  <c r="BE61" i="1" s="1"/>
  <c r="AE60" i="1"/>
  <c r="AG60" i="1" s="1"/>
  <c r="AI60" i="1" s="1"/>
  <c r="AK60" i="1" s="1"/>
  <c r="AM60" i="1" s="1"/>
  <c r="AO60" i="1" s="1"/>
  <c r="AQ60" i="1" s="1"/>
  <c r="AS60" i="1" s="1"/>
  <c r="AU60" i="1" s="1"/>
  <c r="AW60" i="1" s="1"/>
  <c r="AY60" i="1" s="1"/>
  <c r="BA60" i="1" s="1"/>
  <c r="BC60" i="1" s="1"/>
  <c r="BE60" i="1" s="1"/>
  <c r="AE59" i="1"/>
  <c r="AG59" i="1" s="1"/>
  <c r="AI59" i="1" s="1"/>
  <c r="AK59" i="1" s="1"/>
  <c r="AM59" i="1" s="1"/>
  <c r="AO59" i="1" s="1"/>
  <c r="AQ59" i="1" s="1"/>
  <c r="AS59" i="1" s="1"/>
  <c r="AU59" i="1" s="1"/>
  <c r="AW59" i="1" s="1"/>
  <c r="AY59" i="1" s="1"/>
  <c r="BA59" i="1" s="1"/>
  <c r="BC59" i="1" s="1"/>
  <c r="BE59" i="1" s="1"/>
  <c r="AE58" i="1"/>
  <c r="AG58" i="1" s="1"/>
  <c r="AI58" i="1" s="1"/>
  <c r="AK58" i="1" s="1"/>
  <c r="AM58" i="1" s="1"/>
  <c r="AO58" i="1" s="1"/>
  <c r="AQ58" i="1" s="1"/>
  <c r="AS58" i="1" s="1"/>
  <c r="AU58" i="1" s="1"/>
  <c r="AW58" i="1" s="1"/>
  <c r="AY58" i="1" s="1"/>
  <c r="BA58" i="1" s="1"/>
  <c r="BC58" i="1" s="1"/>
  <c r="BE58" i="1" s="1"/>
  <c r="AE56" i="1"/>
  <c r="AG56" i="1" s="1"/>
  <c r="AI56" i="1" s="1"/>
  <c r="AK56" i="1" s="1"/>
  <c r="AM56" i="1" s="1"/>
  <c r="AO56" i="1" s="1"/>
  <c r="AQ56" i="1" s="1"/>
  <c r="AS56" i="1" s="1"/>
  <c r="AU56" i="1" s="1"/>
  <c r="AW56" i="1" s="1"/>
  <c r="AY56" i="1" s="1"/>
  <c r="BA56" i="1" s="1"/>
  <c r="BC56" i="1" s="1"/>
  <c r="BE56" i="1" s="1"/>
  <c r="AH68" i="1"/>
  <c r="AF68" i="1" l="1"/>
  <c r="AE41" i="1" l="1"/>
  <c r="AG41" i="1" s="1"/>
  <c r="AI41" i="1" s="1"/>
  <c r="AK41" i="1" s="1"/>
  <c r="AM41" i="1" s="1"/>
  <c r="AO41" i="1" s="1"/>
  <c r="AQ41" i="1" s="1"/>
  <c r="AS41" i="1" s="1"/>
  <c r="AU41" i="1" s="1"/>
  <c r="AW41" i="1" s="1"/>
  <c r="AY41" i="1" s="1"/>
  <c r="BA41" i="1" s="1"/>
  <c r="BC41" i="1" s="1"/>
  <c r="BE41" i="1" s="1"/>
  <c r="AE12" i="1"/>
  <c r="AG12" i="1" s="1"/>
  <c r="AI12" i="1" s="1"/>
  <c r="AK12" i="1" s="1"/>
  <c r="AM12" i="1" s="1"/>
  <c r="AO12" i="1" s="1"/>
  <c r="AQ12" i="1" s="1"/>
  <c r="AS12" i="1" s="1"/>
  <c r="AU12" i="1" s="1"/>
  <c r="AW12" i="1" s="1"/>
  <c r="AY12" i="1" s="1"/>
  <c r="BA12" i="1" s="1"/>
  <c r="BC12" i="1" s="1"/>
  <c r="BE12" i="1" s="1"/>
  <c r="AE8" i="1"/>
  <c r="AG8" i="1" s="1"/>
  <c r="AI8" i="1" s="1"/>
  <c r="AK8" i="1" s="1"/>
  <c r="AM8" i="1" s="1"/>
  <c r="AO8" i="1" s="1"/>
  <c r="AQ8" i="1" s="1"/>
  <c r="AS8" i="1" s="1"/>
  <c r="AU8" i="1" s="1"/>
  <c r="AW8" i="1" s="1"/>
  <c r="AY8" i="1" s="1"/>
  <c r="BA8" i="1" s="1"/>
  <c r="BC8" i="1" s="1"/>
  <c r="BE8" i="1" s="1"/>
  <c r="AE19" i="1" l="1"/>
  <c r="AG19" i="1" s="1"/>
  <c r="AI19" i="1" s="1"/>
  <c r="AK19" i="1" s="1"/>
  <c r="AM19" i="1" s="1"/>
  <c r="AO19" i="1" s="1"/>
  <c r="AQ19" i="1" s="1"/>
  <c r="AS19" i="1" s="1"/>
  <c r="AU19" i="1" s="1"/>
  <c r="AW19" i="1" s="1"/>
  <c r="AY19" i="1" s="1"/>
  <c r="BA19" i="1" s="1"/>
  <c r="BC19" i="1" s="1"/>
  <c r="BE19" i="1" s="1"/>
  <c r="AE40" i="1" l="1"/>
  <c r="AG40" i="1" s="1"/>
  <c r="AI40" i="1" s="1"/>
  <c r="AK40" i="1" s="1"/>
  <c r="AM40" i="1" s="1"/>
  <c r="AO40" i="1" s="1"/>
  <c r="AQ40" i="1" s="1"/>
  <c r="AS40" i="1" s="1"/>
  <c r="AU40" i="1" s="1"/>
  <c r="AW40" i="1" s="1"/>
  <c r="AY40" i="1" s="1"/>
  <c r="BA40" i="1" s="1"/>
  <c r="BC40" i="1" s="1"/>
  <c r="BE40" i="1" s="1"/>
  <c r="AE67" i="1" l="1"/>
  <c r="AG67" i="1" s="1"/>
  <c r="AI67" i="1" s="1"/>
  <c r="AK67" i="1" s="1"/>
  <c r="AM67" i="1" s="1"/>
  <c r="AO67" i="1" s="1"/>
  <c r="AQ67" i="1" s="1"/>
  <c r="AS67" i="1" s="1"/>
  <c r="AU67" i="1" s="1"/>
  <c r="AW67" i="1" s="1"/>
  <c r="AY67" i="1" s="1"/>
  <c r="BA67" i="1" s="1"/>
  <c r="BC67" i="1" s="1"/>
  <c r="BE67" i="1" s="1"/>
  <c r="AE18" i="1" l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BA18" i="1" s="1"/>
  <c r="BC18" i="1" s="1"/>
  <c r="BE18" i="1" s="1"/>
  <c r="AE57" i="1" l="1"/>
  <c r="AG57" i="1" s="1"/>
  <c r="AI57" i="1" s="1"/>
  <c r="AK57" i="1" s="1"/>
  <c r="AM57" i="1" s="1"/>
  <c r="AO57" i="1" s="1"/>
  <c r="AQ57" i="1" s="1"/>
  <c r="AS57" i="1" s="1"/>
  <c r="AU57" i="1" s="1"/>
  <c r="AW57" i="1" s="1"/>
  <c r="AY57" i="1" s="1"/>
  <c r="BA57" i="1" s="1"/>
  <c r="BC57" i="1" s="1"/>
  <c r="BE57" i="1" s="1"/>
  <c r="AE52" i="1"/>
  <c r="AG52" i="1" s="1"/>
  <c r="AI52" i="1" s="1"/>
  <c r="AK52" i="1" s="1"/>
  <c r="AM52" i="1" s="1"/>
  <c r="AO52" i="1" s="1"/>
  <c r="AQ52" i="1" s="1"/>
  <c r="AS52" i="1" s="1"/>
  <c r="AU52" i="1" s="1"/>
  <c r="AW52" i="1" s="1"/>
  <c r="AY52" i="1" s="1"/>
  <c r="BA52" i="1" s="1"/>
  <c r="BC52" i="1" s="1"/>
  <c r="BE52" i="1" s="1"/>
  <c r="AE9" i="1" l="1"/>
  <c r="AG9" i="1" s="1"/>
  <c r="AI9" i="1" s="1"/>
  <c r="AK9" i="1" s="1"/>
  <c r="AM9" i="1" s="1"/>
  <c r="AO9" i="1" s="1"/>
  <c r="AQ9" i="1" s="1"/>
  <c r="AS9" i="1" s="1"/>
  <c r="AU9" i="1" s="1"/>
  <c r="AW9" i="1" s="1"/>
  <c r="AY9" i="1" s="1"/>
  <c r="BA9" i="1" s="1"/>
  <c r="BC9" i="1" s="1"/>
  <c r="BE9" i="1" s="1"/>
  <c r="AE15" i="1"/>
  <c r="AG15" i="1" s="1"/>
  <c r="AI15" i="1" s="1"/>
  <c r="AK15" i="1" s="1"/>
  <c r="AM15" i="1" s="1"/>
  <c r="AO15" i="1" s="1"/>
  <c r="AQ15" i="1" s="1"/>
  <c r="AS15" i="1" s="1"/>
  <c r="AU15" i="1" s="1"/>
  <c r="AW15" i="1" s="1"/>
  <c r="AY15" i="1" s="1"/>
  <c r="BA15" i="1" s="1"/>
  <c r="BC15" i="1" s="1"/>
  <c r="BE15" i="1" s="1"/>
  <c r="AE54" i="1"/>
  <c r="AG54" i="1" s="1"/>
  <c r="AI54" i="1" s="1"/>
  <c r="AK54" i="1" s="1"/>
  <c r="AM54" i="1" s="1"/>
  <c r="AO54" i="1" s="1"/>
  <c r="AQ54" i="1" s="1"/>
  <c r="AS54" i="1" s="1"/>
  <c r="AU54" i="1" s="1"/>
  <c r="AW54" i="1" s="1"/>
  <c r="AY54" i="1" s="1"/>
  <c r="BA54" i="1" s="1"/>
  <c r="BC54" i="1" s="1"/>
  <c r="BE54" i="1" s="1"/>
  <c r="AE64" i="1" l="1"/>
  <c r="AG64" i="1" s="1"/>
  <c r="AI64" i="1" s="1"/>
  <c r="AK64" i="1" s="1"/>
  <c r="AM64" i="1" s="1"/>
  <c r="AO64" i="1" s="1"/>
  <c r="AQ64" i="1" s="1"/>
  <c r="AS64" i="1" s="1"/>
  <c r="AU64" i="1" s="1"/>
  <c r="AW64" i="1" s="1"/>
  <c r="AY64" i="1" s="1"/>
  <c r="BA64" i="1" s="1"/>
  <c r="BC64" i="1" s="1"/>
  <c r="BE64" i="1" s="1"/>
  <c r="AE53" i="1"/>
  <c r="AG53" i="1" s="1"/>
  <c r="AI53" i="1" s="1"/>
  <c r="AK53" i="1" s="1"/>
  <c r="AM53" i="1" s="1"/>
  <c r="AO53" i="1" s="1"/>
  <c r="AQ53" i="1" s="1"/>
  <c r="AS53" i="1" s="1"/>
  <c r="AU53" i="1" s="1"/>
  <c r="AW53" i="1" s="1"/>
  <c r="AY53" i="1" s="1"/>
  <c r="BA53" i="1" s="1"/>
  <c r="BC53" i="1" s="1"/>
  <c r="BE53" i="1" s="1"/>
  <c r="AE10" i="1" l="1"/>
  <c r="AG10" i="1" s="1"/>
  <c r="AI10" i="1" s="1"/>
  <c r="AK10" i="1" s="1"/>
  <c r="AM10" i="1" s="1"/>
  <c r="AO10" i="1" s="1"/>
  <c r="AQ10" i="1" s="1"/>
  <c r="AS10" i="1" s="1"/>
  <c r="AU10" i="1" s="1"/>
  <c r="AW10" i="1" s="1"/>
  <c r="AY10" i="1" s="1"/>
  <c r="BA10" i="1" s="1"/>
  <c r="BC10" i="1" s="1"/>
  <c r="BE10" i="1" s="1"/>
  <c r="AE11" i="1"/>
  <c r="AG11" i="1" s="1"/>
  <c r="AI11" i="1" s="1"/>
  <c r="AK11" i="1" s="1"/>
  <c r="AM11" i="1" s="1"/>
  <c r="AO11" i="1" s="1"/>
  <c r="AQ11" i="1" s="1"/>
  <c r="AS11" i="1" s="1"/>
  <c r="AU11" i="1" s="1"/>
  <c r="AW11" i="1" s="1"/>
  <c r="AY11" i="1" s="1"/>
  <c r="BA11" i="1" s="1"/>
  <c r="BC11" i="1" s="1"/>
  <c r="BE11" i="1" s="1"/>
  <c r="AE13" i="1"/>
  <c r="AG13" i="1" s="1"/>
  <c r="AI13" i="1" s="1"/>
  <c r="AK13" i="1" s="1"/>
  <c r="AM13" i="1" s="1"/>
  <c r="AO13" i="1" s="1"/>
  <c r="AQ13" i="1" s="1"/>
  <c r="AS13" i="1" s="1"/>
  <c r="AU13" i="1" s="1"/>
  <c r="AW13" i="1" s="1"/>
  <c r="AY13" i="1" s="1"/>
  <c r="BA13" i="1" s="1"/>
  <c r="BC13" i="1" s="1"/>
  <c r="BE13" i="1" s="1"/>
  <c r="AE14" i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BA14" i="1" s="1"/>
  <c r="BC14" i="1" s="1"/>
  <c r="BE14" i="1" s="1"/>
  <c r="AE16" i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BA16" i="1" s="1"/>
  <c r="BC16" i="1" s="1"/>
  <c r="BE16" i="1" s="1"/>
  <c r="AE17" i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BA17" i="1" s="1"/>
  <c r="BC17" i="1" s="1"/>
  <c r="BE17" i="1" s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BA20" i="1" s="1"/>
  <c r="BC20" i="1" s="1"/>
  <c r="BE20" i="1" s="1"/>
  <c r="AE21" i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BA21" i="1" s="1"/>
  <c r="BC21" i="1" s="1"/>
  <c r="BE21" i="1" s="1"/>
  <c r="AE22" i="1"/>
  <c r="AG22" i="1" s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C22" i="1" s="1"/>
  <c r="BE22" i="1" s="1"/>
  <c r="AE23" i="1"/>
  <c r="AG23" i="1" s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BC23" i="1" s="1"/>
  <c r="BE23" i="1" s="1"/>
  <c r="AE24" i="1"/>
  <c r="AG24" i="1" s="1"/>
  <c r="AI24" i="1" s="1"/>
  <c r="AK24" i="1" s="1"/>
  <c r="AM24" i="1" s="1"/>
  <c r="AO24" i="1" s="1"/>
  <c r="AQ24" i="1" s="1"/>
  <c r="AS24" i="1" s="1"/>
  <c r="AU24" i="1" s="1"/>
  <c r="AW24" i="1" s="1"/>
  <c r="AY24" i="1" s="1"/>
  <c r="BA24" i="1" s="1"/>
  <c r="BC24" i="1" s="1"/>
  <c r="BE24" i="1" s="1"/>
  <c r="AE25" i="1"/>
  <c r="AG25" i="1" s="1"/>
  <c r="AI25" i="1" s="1"/>
  <c r="AK25" i="1" s="1"/>
  <c r="AM25" i="1" s="1"/>
  <c r="AO25" i="1" s="1"/>
  <c r="AQ25" i="1" s="1"/>
  <c r="AS25" i="1" s="1"/>
  <c r="AU25" i="1" s="1"/>
  <c r="AW25" i="1" s="1"/>
  <c r="AY25" i="1" s="1"/>
  <c r="BA25" i="1" s="1"/>
  <c r="BC25" i="1" s="1"/>
  <c r="BE25" i="1" s="1"/>
  <c r="AE26" i="1"/>
  <c r="AG26" i="1" s="1"/>
  <c r="AI26" i="1" s="1"/>
  <c r="AK26" i="1" s="1"/>
  <c r="AM26" i="1" s="1"/>
  <c r="AO26" i="1" s="1"/>
  <c r="AQ26" i="1" s="1"/>
  <c r="AS26" i="1" s="1"/>
  <c r="AU26" i="1" s="1"/>
  <c r="AW26" i="1" s="1"/>
  <c r="AY26" i="1" s="1"/>
  <c r="BA26" i="1" s="1"/>
  <c r="BC26" i="1" s="1"/>
  <c r="BE26" i="1" s="1"/>
  <c r="AE27" i="1"/>
  <c r="AG27" i="1" s="1"/>
  <c r="AI27" i="1" s="1"/>
  <c r="AK27" i="1" s="1"/>
  <c r="AM27" i="1" s="1"/>
  <c r="AO27" i="1" s="1"/>
  <c r="AQ27" i="1" s="1"/>
  <c r="AS27" i="1" s="1"/>
  <c r="AU27" i="1" s="1"/>
  <c r="AW27" i="1" s="1"/>
  <c r="AY27" i="1" s="1"/>
  <c r="BA27" i="1" s="1"/>
  <c r="BC27" i="1" s="1"/>
  <c r="BE27" i="1" s="1"/>
  <c r="AE28" i="1"/>
  <c r="AG28" i="1" s="1"/>
  <c r="AI28" i="1" s="1"/>
  <c r="AK28" i="1" s="1"/>
  <c r="AM28" i="1" s="1"/>
  <c r="AO28" i="1" s="1"/>
  <c r="AQ28" i="1" s="1"/>
  <c r="AS28" i="1" s="1"/>
  <c r="AU28" i="1" s="1"/>
  <c r="AW28" i="1" s="1"/>
  <c r="AY28" i="1" s="1"/>
  <c r="BA28" i="1" s="1"/>
  <c r="BC28" i="1" s="1"/>
  <c r="BE28" i="1" s="1"/>
  <c r="AE29" i="1"/>
  <c r="AG29" i="1" s="1"/>
  <c r="AI29" i="1" s="1"/>
  <c r="AK29" i="1" s="1"/>
  <c r="AM29" i="1" s="1"/>
  <c r="AO29" i="1" s="1"/>
  <c r="AQ29" i="1" s="1"/>
  <c r="AS29" i="1" s="1"/>
  <c r="AU29" i="1" s="1"/>
  <c r="AW29" i="1" s="1"/>
  <c r="AY29" i="1" s="1"/>
  <c r="BA29" i="1" s="1"/>
  <c r="BC29" i="1" s="1"/>
  <c r="BE29" i="1" s="1"/>
  <c r="AE30" i="1"/>
  <c r="AG30" i="1" s="1"/>
  <c r="AI30" i="1" s="1"/>
  <c r="AK30" i="1" s="1"/>
  <c r="AM30" i="1" s="1"/>
  <c r="AO30" i="1" s="1"/>
  <c r="AQ30" i="1" s="1"/>
  <c r="AS30" i="1" s="1"/>
  <c r="AU30" i="1" s="1"/>
  <c r="AW30" i="1" s="1"/>
  <c r="AY30" i="1" s="1"/>
  <c r="BA30" i="1" s="1"/>
  <c r="BC30" i="1" s="1"/>
  <c r="BE30" i="1" s="1"/>
  <c r="AE31" i="1"/>
  <c r="AG31" i="1" s="1"/>
  <c r="AI31" i="1" s="1"/>
  <c r="AK31" i="1" s="1"/>
  <c r="AM31" i="1" s="1"/>
  <c r="AO31" i="1" s="1"/>
  <c r="AQ31" i="1" s="1"/>
  <c r="AS31" i="1" s="1"/>
  <c r="AU31" i="1" s="1"/>
  <c r="AW31" i="1" s="1"/>
  <c r="AY31" i="1" s="1"/>
  <c r="BA31" i="1" s="1"/>
  <c r="BC31" i="1" s="1"/>
  <c r="BE31" i="1" s="1"/>
  <c r="AE33" i="1"/>
  <c r="AG33" i="1" s="1"/>
  <c r="AI33" i="1" s="1"/>
  <c r="AK33" i="1" s="1"/>
  <c r="AM33" i="1" s="1"/>
  <c r="AO33" i="1" s="1"/>
  <c r="AQ33" i="1" s="1"/>
  <c r="AS33" i="1" s="1"/>
  <c r="AU33" i="1" s="1"/>
  <c r="AW33" i="1" s="1"/>
  <c r="AY33" i="1" s="1"/>
  <c r="BA33" i="1" s="1"/>
  <c r="BC33" i="1" s="1"/>
  <c r="BE33" i="1" s="1"/>
  <c r="AE34" i="1"/>
  <c r="AG34" i="1" s="1"/>
  <c r="AI34" i="1" s="1"/>
  <c r="AK34" i="1" s="1"/>
  <c r="AM34" i="1" s="1"/>
  <c r="AO34" i="1" s="1"/>
  <c r="AQ34" i="1" s="1"/>
  <c r="AS34" i="1" s="1"/>
  <c r="AU34" i="1" s="1"/>
  <c r="AW34" i="1" s="1"/>
  <c r="AY34" i="1" s="1"/>
  <c r="BA34" i="1" s="1"/>
  <c r="BC34" i="1" s="1"/>
  <c r="BE34" i="1" s="1"/>
  <c r="AE35" i="1"/>
  <c r="AG35" i="1" s="1"/>
  <c r="AI35" i="1" s="1"/>
  <c r="AK35" i="1" s="1"/>
  <c r="AM35" i="1" s="1"/>
  <c r="AO35" i="1" s="1"/>
  <c r="AQ35" i="1" s="1"/>
  <c r="AS35" i="1" s="1"/>
  <c r="AU35" i="1" s="1"/>
  <c r="AW35" i="1" s="1"/>
  <c r="AY35" i="1" s="1"/>
  <c r="BA35" i="1" s="1"/>
  <c r="BC35" i="1" s="1"/>
  <c r="BE35" i="1" s="1"/>
  <c r="AE36" i="1"/>
  <c r="AG36" i="1" s="1"/>
  <c r="AI36" i="1" s="1"/>
  <c r="AK36" i="1" s="1"/>
  <c r="AM36" i="1" s="1"/>
  <c r="AO36" i="1" s="1"/>
  <c r="AQ36" i="1" s="1"/>
  <c r="AS36" i="1" s="1"/>
  <c r="AU36" i="1" s="1"/>
  <c r="AW36" i="1" s="1"/>
  <c r="AY36" i="1" s="1"/>
  <c r="BA36" i="1" s="1"/>
  <c r="BC36" i="1" s="1"/>
  <c r="BE36" i="1" s="1"/>
  <c r="AE37" i="1"/>
  <c r="AG37" i="1" s="1"/>
  <c r="AI37" i="1" s="1"/>
  <c r="AK37" i="1" s="1"/>
  <c r="AM37" i="1" s="1"/>
  <c r="AO37" i="1" s="1"/>
  <c r="AQ37" i="1" s="1"/>
  <c r="AS37" i="1" s="1"/>
  <c r="AU37" i="1" s="1"/>
  <c r="AW37" i="1" s="1"/>
  <c r="AY37" i="1" s="1"/>
  <c r="BA37" i="1" s="1"/>
  <c r="BC37" i="1" s="1"/>
  <c r="BE37" i="1" s="1"/>
  <c r="AE38" i="1"/>
  <c r="AG38" i="1" s="1"/>
  <c r="AI38" i="1" s="1"/>
  <c r="AK38" i="1" s="1"/>
  <c r="AM38" i="1" s="1"/>
  <c r="AO38" i="1" s="1"/>
  <c r="AQ38" i="1" s="1"/>
  <c r="AS38" i="1" s="1"/>
  <c r="AU38" i="1" s="1"/>
  <c r="AW38" i="1" s="1"/>
  <c r="AY38" i="1" s="1"/>
  <c r="BA38" i="1" s="1"/>
  <c r="BC38" i="1" s="1"/>
  <c r="BE38" i="1" s="1"/>
  <c r="AE39" i="1"/>
  <c r="AG39" i="1" s="1"/>
  <c r="AI39" i="1" s="1"/>
  <c r="AK39" i="1" s="1"/>
  <c r="AM39" i="1" s="1"/>
  <c r="AO39" i="1" s="1"/>
  <c r="AQ39" i="1" s="1"/>
  <c r="AS39" i="1" s="1"/>
  <c r="AU39" i="1" s="1"/>
  <c r="AW39" i="1" s="1"/>
  <c r="AY39" i="1" s="1"/>
  <c r="BA39" i="1" s="1"/>
  <c r="BC39" i="1" s="1"/>
  <c r="BE39" i="1" s="1"/>
  <c r="AE42" i="1"/>
  <c r="AG42" i="1" s="1"/>
  <c r="AI42" i="1" s="1"/>
  <c r="AK42" i="1" s="1"/>
  <c r="AM42" i="1" s="1"/>
  <c r="AO42" i="1" s="1"/>
  <c r="AQ42" i="1" s="1"/>
  <c r="AS42" i="1" s="1"/>
  <c r="AU42" i="1" s="1"/>
  <c r="AW42" i="1" s="1"/>
  <c r="AY42" i="1" s="1"/>
  <c r="BA42" i="1" s="1"/>
  <c r="BC42" i="1" s="1"/>
  <c r="BE42" i="1" s="1"/>
  <c r="AE43" i="1"/>
  <c r="AG43" i="1" s="1"/>
  <c r="AI43" i="1" s="1"/>
  <c r="AK43" i="1" s="1"/>
  <c r="AM43" i="1" s="1"/>
  <c r="AO43" i="1" s="1"/>
  <c r="AQ43" i="1" s="1"/>
  <c r="AS43" i="1" s="1"/>
  <c r="AU43" i="1" s="1"/>
  <c r="AW43" i="1" s="1"/>
  <c r="AY43" i="1" s="1"/>
  <c r="BA43" i="1" s="1"/>
  <c r="BC43" i="1" s="1"/>
  <c r="BE43" i="1" s="1"/>
  <c r="AE45" i="1"/>
  <c r="AG45" i="1" s="1"/>
  <c r="AI45" i="1" s="1"/>
  <c r="AK45" i="1" s="1"/>
  <c r="AM45" i="1" s="1"/>
  <c r="AO45" i="1" s="1"/>
  <c r="AQ45" i="1" s="1"/>
  <c r="AS45" i="1" s="1"/>
  <c r="AU45" i="1" s="1"/>
  <c r="AW45" i="1" s="1"/>
  <c r="AY45" i="1" s="1"/>
  <c r="BA45" i="1" s="1"/>
  <c r="BC45" i="1" s="1"/>
  <c r="BE45" i="1" s="1"/>
  <c r="AE46" i="1"/>
  <c r="AG46" i="1" s="1"/>
  <c r="AI46" i="1" s="1"/>
  <c r="AK46" i="1" s="1"/>
  <c r="AM46" i="1" s="1"/>
  <c r="AO46" i="1" s="1"/>
  <c r="AQ46" i="1" s="1"/>
  <c r="AS46" i="1" s="1"/>
  <c r="AU46" i="1" s="1"/>
  <c r="AW46" i="1" s="1"/>
  <c r="AY46" i="1" s="1"/>
  <c r="BA46" i="1" s="1"/>
  <c r="BC46" i="1" s="1"/>
  <c r="BE46" i="1" s="1"/>
  <c r="AE47" i="1"/>
  <c r="AG47" i="1" s="1"/>
  <c r="AI47" i="1" s="1"/>
  <c r="AK47" i="1" s="1"/>
  <c r="AM47" i="1" s="1"/>
  <c r="AO47" i="1" s="1"/>
  <c r="AQ47" i="1" s="1"/>
  <c r="AS47" i="1" s="1"/>
  <c r="AU47" i="1" s="1"/>
  <c r="AW47" i="1" s="1"/>
  <c r="AY47" i="1" s="1"/>
  <c r="BA47" i="1" s="1"/>
  <c r="BC47" i="1" s="1"/>
  <c r="BE47" i="1" s="1"/>
  <c r="AE48" i="1"/>
  <c r="AG48" i="1" s="1"/>
  <c r="AI48" i="1" s="1"/>
  <c r="AK48" i="1" s="1"/>
  <c r="AM48" i="1" s="1"/>
  <c r="AO48" i="1" s="1"/>
  <c r="AQ48" i="1" s="1"/>
  <c r="AS48" i="1" s="1"/>
  <c r="AU48" i="1" s="1"/>
  <c r="AW48" i="1" s="1"/>
  <c r="AY48" i="1" s="1"/>
  <c r="BA48" i="1" s="1"/>
  <c r="BC48" i="1" s="1"/>
  <c r="BE48" i="1" s="1"/>
  <c r="AE49" i="1"/>
  <c r="AG49" i="1" s="1"/>
  <c r="AI49" i="1" s="1"/>
  <c r="AK49" i="1" s="1"/>
  <c r="AM49" i="1" s="1"/>
  <c r="AO49" i="1" s="1"/>
  <c r="AQ49" i="1" s="1"/>
  <c r="AS49" i="1" s="1"/>
  <c r="AU49" i="1" s="1"/>
  <c r="AW49" i="1" s="1"/>
  <c r="AY49" i="1" s="1"/>
  <c r="BA49" i="1" s="1"/>
  <c r="BC49" i="1" s="1"/>
  <c r="BE49" i="1" s="1"/>
  <c r="AE51" i="1"/>
  <c r="AG51" i="1" s="1"/>
  <c r="AI51" i="1" s="1"/>
  <c r="AK51" i="1" s="1"/>
  <c r="AM51" i="1" s="1"/>
  <c r="AO51" i="1" s="1"/>
  <c r="AQ51" i="1" s="1"/>
  <c r="AS51" i="1" s="1"/>
  <c r="AU51" i="1" s="1"/>
  <c r="AW51" i="1" s="1"/>
  <c r="AY51" i="1" s="1"/>
  <c r="BA51" i="1" s="1"/>
  <c r="BC51" i="1" s="1"/>
  <c r="BE51" i="1" s="1"/>
  <c r="AE55" i="1"/>
  <c r="AG55" i="1" s="1"/>
  <c r="AI55" i="1" s="1"/>
  <c r="AK55" i="1" s="1"/>
  <c r="AM55" i="1" s="1"/>
  <c r="AO55" i="1" s="1"/>
  <c r="AQ55" i="1" s="1"/>
  <c r="AS55" i="1" s="1"/>
  <c r="AU55" i="1" s="1"/>
  <c r="AW55" i="1" s="1"/>
  <c r="AY55" i="1" s="1"/>
  <c r="BA55" i="1" s="1"/>
  <c r="BC55" i="1" s="1"/>
  <c r="BE55" i="1" s="1"/>
  <c r="AE65" i="1"/>
  <c r="AG65" i="1" s="1"/>
  <c r="AI65" i="1" s="1"/>
  <c r="AK65" i="1" s="1"/>
  <c r="AM65" i="1" s="1"/>
  <c r="AO65" i="1" s="1"/>
  <c r="AQ65" i="1" s="1"/>
  <c r="AS65" i="1" s="1"/>
  <c r="AU65" i="1" s="1"/>
  <c r="AW65" i="1" s="1"/>
  <c r="AY65" i="1" s="1"/>
  <c r="BA65" i="1" s="1"/>
  <c r="BC65" i="1" s="1"/>
  <c r="BE65" i="1" s="1"/>
  <c r="AE7" i="1"/>
  <c r="AG7" i="1" s="1"/>
  <c r="AD68" i="1"/>
  <c r="AC68" i="1"/>
  <c r="AG68" i="1" l="1"/>
  <c r="AI7" i="1"/>
  <c r="AE68" i="1"/>
  <c r="AI68" i="1" l="1"/>
  <c r="AK7" i="1"/>
  <c r="AM7" i="1" l="1"/>
  <c r="AK68" i="1"/>
  <c r="AO7" i="1" l="1"/>
  <c r="AM68" i="1"/>
  <c r="AO68" i="1" l="1"/>
  <c r="AQ7" i="1"/>
  <c r="AQ68" i="1" l="1"/>
  <c r="AS7" i="1"/>
  <c r="AS68" i="1" l="1"/>
  <c r="AU7" i="1"/>
  <c r="AU68" i="1" l="1"/>
  <c r="AW7" i="1"/>
  <c r="AW68" i="1" l="1"/>
  <c r="AY7" i="1"/>
  <c r="AY68" i="1" l="1"/>
  <c r="BA7" i="1"/>
  <c r="BA68" i="1" l="1"/>
  <c r="BC7" i="1"/>
  <c r="BC68" i="1" l="1"/>
  <c r="BE7" i="1"/>
  <c r="BE68" i="1" s="1"/>
</calcChain>
</file>

<file path=xl/sharedStrings.xml><?xml version="1.0" encoding="utf-8"?>
<sst xmlns="http://schemas.openxmlformats.org/spreadsheetml/2006/main" count="1394" uniqueCount="138">
  <si>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</si>
  <si>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</si>
  <si>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</si>
  <si>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</si>
  <si>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</si>
  <si>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</si>
  <si>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</si>
  <si>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</si>
  <si>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</si>
  <si>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</si>
  <si>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</si>
  <si>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</si>
  <si>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</si>
  <si>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</si>
  <si>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</si>
  <si>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</si>
  <si>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</si>
  <si>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</si>
  <si>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</si>
  <si>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</si>
  <si>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</si>
  <si>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</si>
  <si>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</si>
  <si>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</si>
  <si>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</si>
  <si>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</si>
  <si>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</si>
  <si>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</si>
  <si>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</si>
  <si>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</si>
  <si>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</si>
  <si>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</si>
  <si>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</si>
  <si>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</si>
  <si>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</si>
  <si>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</si>
  <si>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</si>
  <si>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</si>
  <si>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</si>
  <si>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</si>
  <si>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</si>
  <si>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</si>
  <si>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</si>
  <si>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</si>
  <si>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</si>
  <si>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</si>
  <si>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</si>
  <si>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</si>
  <si>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</si>
  <si>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</si>
  <si>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</si>
  <si>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</si>
  <si>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</si>
  <si>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</si>
  <si>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</si>
  <si>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</si>
  <si>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</si>
  <si>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</si>
  <si>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</si>
  <si>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</si>
  <si>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</si>
  <si>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</si>
  <si>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</si>
  <si>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</si>
  <si>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</si>
  <si>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</si>
  <si>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</si>
  <si>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</si>
  <si>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</si>
  <si>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</si>
  <si>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</si>
  <si>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</si>
  <si>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</si>
  <si>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</si>
  <si>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</si>
  <si>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</si>
  <si>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</si>
  <si>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</si>
  <si>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</si>
  <si>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</si>
  <si>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</si>
  <si>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</si>
  <si>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</si>
  <si>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3420297</t>
  </si>
  <si>
    <t>3420298</t>
  </si>
  <si>
    <t>343</t>
  </si>
  <si>
    <t>3430299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</si>
  <si>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</si>
  <si>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</si>
  <si>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</si>
  <si>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</si>
  <si>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</si>
  <si>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</si>
  <si>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</si>
  <si>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</si>
  <si>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</si>
  <si>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</si>
  <si>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</si>
  <si>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</si>
  <si>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</si>
  <si>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</si>
  <si>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</si>
  <si>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</si>
  <si>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310</t>
  </si>
  <si>
    <t>3100240</t>
  </si>
  <si>
    <t>02172S0150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</si>
  <si>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</si>
  <si>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</si>
  <si>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</si>
  <si>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</si>
  <si>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</si>
  <si>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</si>
  <si>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</si>
  <si>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</si>
  <si>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</si>
  <si>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</si>
  <si>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</si>
  <si>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Всего по учреждению:</t>
  </si>
  <si>
    <t>200000</t>
  </si>
  <si>
    <t>021EВ51791</t>
  </si>
  <si>
    <t>504100743</t>
  </si>
  <si>
    <t>2250210</t>
  </si>
  <si>
    <t>01.01.2024 г.</t>
  </si>
  <si>
    <t>28-24</t>
  </si>
  <si>
    <t>350-24</t>
  </si>
  <si>
    <t>27-24</t>
  </si>
  <si>
    <t>354-24</t>
  </si>
  <si>
    <t>266</t>
  </si>
  <si>
    <t>2660299</t>
  </si>
  <si>
    <t>24-51790-00000-00000</t>
  </si>
  <si>
    <t>320200</t>
  </si>
  <si>
    <t>330200</t>
  </si>
  <si>
    <t>0217270150</t>
  </si>
  <si>
    <t>41-24</t>
  </si>
  <si>
    <t>317000</t>
  </si>
  <si>
    <t>0253070780</t>
  </si>
  <si>
    <t>362-24</t>
  </si>
  <si>
    <t>3420241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</si>
</sst>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right" vertical="center"/>
    </xf>
    <xf numFmtId="0" fontId="2" fillId="0" borderId="3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8"/>
  <sheetViews>
    <sheetView tabSelected="1" workbookViewId="0">
      <pane xSplit="28" ySplit="2" topLeftCell="BA3" activePane="bottomRight" state="frozen"/>
      <selection pane="topRight" activeCell="AC1" sqref="AC1"/>
      <selection pane="bottomLeft" activeCell="A3" sqref="A3"/>
      <selection pane="bottomRight" activeCell="BI21" sqref="BI21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57" width="11.42578125" customWidth="1"/>
  </cols>
  <sheetData>
    <row r="1" spans="1:57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57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5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</row>
    <row r="4" spans="1:57" ht="17.25" customHeight="1" x14ac:dyDescent="0.25">
      <c r="A4" s="23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3" t="s">
        <v>13</v>
      </c>
      <c r="M4" s="23" t="s">
        <v>14</v>
      </c>
      <c r="N4" s="23" t="s">
        <v>15</v>
      </c>
      <c r="O4" s="23" t="s">
        <v>16</v>
      </c>
      <c r="P4" s="23" t="s">
        <v>17</v>
      </c>
      <c r="Q4" s="23" t="s">
        <v>18</v>
      </c>
      <c r="R4" s="23" t="s">
        <v>19</v>
      </c>
      <c r="S4" s="23" t="s">
        <v>20</v>
      </c>
      <c r="T4" s="23" t="s">
        <v>21</v>
      </c>
      <c r="U4" s="23" t="s">
        <v>22</v>
      </c>
      <c r="V4" s="23" t="s">
        <v>23</v>
      </c>
      <c r="W4" s="23" t="s">
        <v>24</v>
      </c>
      <c r="X4" s="23" t="s">
        <v>25</v>
      </c>
      <c r="Y4" s="23" t="s">
        <v>26</v>
      </c>
      <c r="Z4" s="23" t="s">
        <v>27</v>
      </c>
      <c r="AA4" s="23" t="s">
        <v>28</v>
      </c>
      <c r="AB4" s="23" t="s">
        <v>29</v>
      </c>
      <c r="AC4" s="27" t="s">
        <v>122</v>
      </c>
      <c r="AD4" s="24">
        <v>45313</v>
      </c>
      <c r="AE4" s="26">
        <v>45314</v>
      </c>
      <c r="AF4" s="24">
        <v>45315</v>
      </c>
      <c r="AG4" s="26">
        <v>45316</v>
      </c>
      <c r="AH4" s="24">
        <v>45342</v>
      </c>
      <c r="AI4" s="26">
        <v>45343</v>
      </c>
      <c r="AJ4" s="24">
        <v>45343</v>
      </c>
      <c r="AK4" s="26">
        <v>45344</v>
      </c>
      <c r="AL4" s="24">
        <v>45363</v>
      </c>
      <c r="AM4" s="26">
        <v>45364</v>
      </c>
      <c r="AN4" s="24">
        <v>45369</v>
      </c>
      <c r="AO4" s="26">
        <v>45370</v>
      </c>
      <c r="AP4" s="24">
        <v>45377</v>
      </c>
      <c r="AQ4" s="26">
        <v>45378</v>
      </c>
      <c r="AR4" s="24">
        <v>45378</v>
      </c>
      <c r="AS4" s="26">
        <v>45379</v>
      </c>
      <c r="AT4" s="24">
        <v>45379</v>
      </c>
      <c r="AU4" s="26">
        <v>45380</v>
      </c>
      <c r="AV4" s="24">
        <v>45408</v>
      </c>
      <c r="AW4" s="26">
        <v>45409</v>
      </c>
      <c r="AX4" s="24">
        <v>45418</v>
      </c>
      <c r="AY4" s="26">
        <v>45419</v>
      </c>
      <c r="AZ4" s="24">
        <v>45443</v>
      </c>
      <c r="BA4" s="26">
        <v>45444</v>
      </c>
      <c r="BB4" s="24">
        <v>45471</v>
      </c>
      <c r="BC4" s="26">
        <v>45472</v>
      </c>
      <c r="BD4" s="24">
        <v>45476</v>
      </c>
      <c r="BE4" s="26">
        <v>45477</v>
      </c>
    </row>
    <row r="5" spans="1:57" ht="17.2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7"/>
      <c r="AD5" s="25"/>
      <c r="AE5" s="27"/>
      <c r="AF5" s="25"/>
      <c r="AG5" s="27"/>
      <c r="AH5" s="25"/>
      <c r="AI5" s="27"/>
      <c r="AJ5" s="25"/>
      <c r="AK5" s="27"/>
      <c r="AL5" s="25"/>
      <c r="AM5" s="27"/>
      <c r="AN5" s="25"/>
      <c r="AO5" s="27"/>
      <c r="AP5" s="25"/>
      <c r="AQ5" s="27"/>
      <c r="AR5" s="25"/>
      <c r="AS5" s="27"/>
      <c r="AT5" s="25"/>
      <c r="AU5" s="27"/>
      <c r="AV5" s="25"/>
      <c r="AW5" s="27"/>
      <c r="AX5" s="25"/>
      <c r="AY5" s="27"/>
      <c r="AZ5" s="25"/>
      <c r="BA5" s="27"/>
      <c r="BB5" s="25"/>
      <c r="BC5" s="27"/>
      <c r="BD5" s="25"/>
      <c r="BE5" s="27"/>
    </row>
    <row r="6" spans="1:57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14">
        <v>17</v>
      </c>
      <c r="R6" s="14">
        <v>18</v>
      </c>
      <c r="S6" s="14">
        <v>19</v>
      </c>
      <c r="T6" s="14">
        <v>20</v>
      </c>
      <c r="U6" s="14">
        <v>21</v>
      </c>
      <c r="V6" s="14">
        <v>22</v>
      </c>
      <c r="W6" s="14">
        <v>23</v>
      </c>
      <c r="X6" s="14">
        <v>24</v>
      </c>
      <c r="Y6" s="14">
        <v>25</v>
      </c>
      <c r="Z6" s="14">
        <v>26</v>
      </c>
      <c r="AA6" s="14">
        <v>27</v>
      </c>
      <c r="AB6" s="14">
        <v>28</v>
      </c>
      <c r="AC6" s="15"/>
      <c r="AD6" s="10"/>
      <c r="AE6" s="5"/>
      <c r="AF6" s="10"/>
      <c r="AG6" s="5"/>
      <c r="AH6" s="10"/>
      <c r="AI6" s="5"/>
      <c r="AJ6" s="10"/>
      <c r="AK6" s="5"/>
      <c r="AL6" s="10"/>
      <c r="AM6" s="5"/>
      <c r="AN6" s="10"/>
      <c r="AO6" s="5"/>
      <c r="AP6" s="10"/>
      <c r="AQ6" s="5"/>
      <c r="AR6" s="10"/>
      <c r="AS6" s="5"/>
      <c r="AT6" s="10"/>
      <c r="AU6" s="5"/>
      <c r="AV6" s="10"/>
      <c r="AW6" s="5"/>
      <c r="AX6" s="10"/>
      <c r="AY6" s="5"/>
      <c r="AZ6" s="22"/>
      <c r="BA6" s="5"/>
      <c r="BB6" s="22"/>
      <c r="BC6" s="5"/>
      <c r="BD6" s="22"/>
      <c r="BE6" s="5"/>
    </row>
    <row r="7" spans="1:57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2" t="s">
        <v>43</v>
      </c>
      <c r="R7" s="12" t="s">
        <v>44</v>
      </c>
      <c r="S7" s="12" t="s">
        <v>45</v>
      </c>
      <c r="T7" s="12"/>
      <c r="U7" s="12" t="s">
        <v>46</v>
      </c>
      <c r="V7" s="12" t="s">
        <v>47</v>
      </c>
      <c r="W7" s="12"/>
      <c r="X7" s="12" t="s">
        <v>48</v>
      </c>
      <c r="Y7" s="12"/>
      <c r="Z7" s="12" t="s">
        <v>49</v>
      </c>
      <c r="AA7" s="12"/>
      <c r="AB7" s="12" t="s">
        <v>50</v>
      </c>
      <c r="AC7" s="16">
        <v>717601.33</v>
      </c>
      <c r="AD7" s="17"/>
      <c r="AE7" s="6">
        <f>SUM(AC7:AD7)</f>
        <v>717601.33</v>
      </c>
      <c r="AF7" s="17">
        <v>-5000</v>
      </c>
      <c r="AG7" s="6">
        <f>SUM(AE7:AF7)</f>
        <v>712601.33</v>
      </c>
      <c r="AH7" s="17"/>
      <c r="AI7" s="6">
        <f>SUM(AG7:AH7)</f>
        <v>712601.33</v>
      </c>
      <c r="AJ7" s="17"/>
      <c r="AK7" s="6">
        <f>SUM(AI7:AJ7)</f>
        <v>712601.33</v>
      </c>
      <c r="AL7" s="17"/>
      <c r="AM7" s="6">
        <f>SUM(AK7:AL7)</f>
        <v>712601.33</v>
      </c>
      <c r="AN7" s="17"/>
      <c r="AO7" s="6">
        <f>SUM(AM7:AN7)</f>
        <v>712601.33</v>
      </c>
      <c r="AP7" s="17"/>
      <c r="AQ7" s="6">
        <f>SUM(AO7:AP7)</f>
        <v>712601.33</v>
      </c>
      <c r="AR7" s="17"/>
      <c r="AS7" s="6">
        <f>SUM(AQ7:AR7)</f>
        <v>712601.33</v>
      </c>
      <c r="AT7" s="17"/>
      <c r="AU7" s="6">
        <f>SUM(AS7:AT7)</f>
        <v>712601.33</v>
      </c>
      <c r="AV7" s="17"/>
      <c r="AW7" s="6">
        <f>SUM(AU7:AV7)</f>
        <v>712601.33</v>
      </c>
      <c r="AX7" s="17"/>
      <c r="AY7" s="6">
        <f>SUM(AW7:AX7)</f>
        <v>712601.33</v>
      </c>
      <c r="AZ7" s="20">
        <v>-98315.43</v>
      </c>
      <c r="BA7" s="6">
        <f>SUM(AY7:AZ7)</f>
        <v>614285.89999999991</v>
      </c>
      <c r="BB7" s="20"/>
      <c r="BC7" s="6">
        <f>SUM(BA7:BB7)</f>
        <v>614285.89999999991</v>
      </c>
      <c r="BD7" s="20"/>
      <c r="BE7" s="6">
        <f>SUM(BC7:BD7)</f>
        <v>614285.89999999991</v>
      </c>
    </row>
    <row r="8" spans="1:57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2" t="s">
        <v>43</v>
      </c>
      <c r="R8" s="12" t="s">
        <v>44</v>
      </c>
      <c r="S8" s="12" t="s">
        <v>45</v>
      </c>
      <c r="T8" s="12"/>
      <c r="U8" s="1" t="s">
        <v>127</v>
      </c>
      <c r="V8" s="1" t="s">
        <v>128</v>
      </c>
      <c r="W8" s="12"/>
      <c r="X8" s="12" t="s">
        <v>48</v>
      </c>
      <c r="Y8" s="12"/>
      <c r="Z8" s="12" t="s">
        <v>49</v>
      </c>
      <c r="AA8" s="12"/>
      <c r="AB8" s="12" t="s">
        <v>50</v>
      </c>
      <c r="AC8" s="16">
        <v>0</v>
      </c>
      <c r="AD8" s="17"/>
      <c r="AE8" s="6">
        <f>SUM(AC8:AD8)</f>
        <v>0</v>
      </c>
      <c r="AF8" s="17">
        <v>5000</v>
      </c>
      <c r="AG8" s="6">
        <f>SUM(AE8:AF8)</f>
        <v>5000</v>
      </c>
      <c r="AH8" s="17"/>
      <c r="AI8" s="6">
        <f>SUM(AG8:AH8)</f>
        <v>5000</v>
      </c>
      <c r="AJ8" s="17"/>
      <c r="AK8" s="6">
        <f>SUM(AI8:AJ8)</f>
        <v>5000</v>
      </c>
      <c r="AL8" s="17"/>
      <c r="AM8" s="6">
        <f>SUM(AK8:AL8)</f>
        <v>5000</v>
      </c>
      <c r="AN8" s="17"/>
      <c r="AO8" s="6">
        <f>SUM(AM8:AN8)</f>
        <v>5000</v>
      </c>
      <c r="AP8" s="17"/>
      <c r="AQ8" s="6">
        <f>SUM(AO8:AP8)</f>
        <v>5000</v>
      </c>
      <c r="AR8" s="17"/>
      <c r="AS8" s="6">
        <f>SUM(AQ8:AR8)</f>
        <v>5000</v>
      </c>
      <c r="AT8" s="17"/>
      <c r="AU8" s="6">
        <f>SUM(AS8:AT8)</f>
        <v>5000</v>
      </c>
      <c r="AV8" s="17"/>
      <c r="AW8" s="6">
        <f>SUM(AU8:AV8)</f>
        <v>5000</v>
      </c>
      <c r="AX8" s="17"/>
      <c r="AY8" s="6">
        <f>SUM(AW8:AX8)</f>
        <v>5000</v>
      </c>
      <c r="AZ8" s="20"/>
      <c r="BA8" s="6">
        <f>SUM(AY8:AZ8)</f>
        <v>5000</v>
      </c>
      <c r="BB8" s="20"/>
      <c r="BC8" s="6">
        <f>SUM(BA8:BB8)</f>
        <v>5000</v>
      </c>
      <c r="BD8" s="20"/>
      <c r="BE8" s="6">
        <f>SUM(BC8:BD8)</f>
        <v>5000</v>
      </c>
    </row>
    <row r="9" spans="1:57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2" t="s">
        <v>43</v>
      </c>
      <c r="R9" s="12" t="s">
        <v>44</v>
      </c>
      <c r="S9" s="12" t="s">
        <v>51</v>
      </c>
      <c r="T9" s="12"/>
      <c r="U9" s="12" t="s">
        <v>52</v>
      </c>
      <c r="V9" s="12" t="s">
        <v>53</v>
      </c>
      <c r="W9" s="12"/>
      <c r="X9" s="12" t="s">
        <v>48</v>
      </c>
      <c r="Y9" s="12"/>
      <c r="Z9" s="12" t="s">
        <v>49</v>
      </c>
      <c r="AA9" s="12"/>
      <c r="AB9" s="12" t="s">
        <v>50</v>
      </c>
      <c r="AC9" s="13">
        <v>216715.6</v>
      </c>
      <c r="AD9" s="18"/>
      <c r="AE9" s="6">
        <f>SUM(AC9:AD9)</f>
        <v>216715.6</v>
      </c>
      <c r="AF9" s="18"/>
      <c r="AG9" s="6">
        <f>SUM(AE9:AF9)</f>
        <v>216715.6</v>
      </c>
      <c r="AH9" s="18"/>
      <c r="AI9" s="6">
        <f>SUM(AG9:AH9)</f>
        <v>216715.6</v>
      </c>
      <c r="AJ9" s="18"/>
      <c r="AK9" s="6">
        <f>SUM(AI9:AJ9)</f>
        <v>216715.6</v>
      </c>
      <c r="AL9" s="18"/>
      <c r="AM9" s="6">
        <f>SUM(AK9:AL9)</f>
        <v>216715.6</v>
      </c>
      <c r="AN9" s="18"/>
      <c r="AO9" s="6">
        <f>SUM(AM9:AN9)</f>
        <v>216715.6</v>
      </c>
      <c r="AP9" s="18"/>
      <c r="AQ9" s="6">
        <f>SUM(AO9:AP9)</f>
        <v>216715.6</v>
      </c>
      <c r="AR9" s="18"/>
      <c r="AS9" s="6">
        <f>SUM(AQ9:AR9)</f>
        <v>216715.6</v>
      </c>
      <c r="AT9" s="18"/>
      <c r="AU9" s="6">
        <f>SUM(AS9:AT9)</f>
        <v>216715.6</v>
      </c>
      <c r="AV9" s="18"/>
      <c r="AW9" s="6">
        <f>SUM(AU9:AV9)</f>
        <v>216715.6</v>
      </c>
      <c r="AX9" s="18"/>
      <c r="AY9" s="6">
        <f>SUM(AW9:AX9)</f>
        <v>216715.6</v>
      </c>
      <c r="AZ9" s="20">
        <v>-29649.74</v>
      </c>
      <c r="BA9" s="6">
        <f>SUM(AY9:AZ9)</f>
        <v>187065.86000000002</v>
      </c>
      <c r="BB9" s="20"/>
      <c r="BC9" s="6">
        <f>SUM(BA9:BB9)</f>
        <v>187065.86000000002</v>
      </c>
      <c r="BD9" s="20"/>
      <c r="BE9" s="6">
        <f>SUM(BC9:BD9)</f>
        <v>187065.86000000002</v>
      </c>
    </row>
    <row r="10" spans="1:57" ht="19.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2" t="s">
        <v>43</v>
      </c>
      <c r="R10" s="12" t="s">
        <v>44</v>
      </c>
      <c r="S10" s="12" t="s">
        <v>54</v>
      </c>
      <c r="T10" s="12"/>
      <c r="U10" s="12" t="s">
        <v>55</v>
      </c>
      <c r="V10" s="12" t="s">
        <v>56</v>
      </c>
      <c r="W10" s="12"/>
      <c r="X10" s="12" t="s">
        <v>48</v>
      </c>
      <c r="Y10" s="12"/>
      <c r="Z10" s="12" t="s">
        <v>49</v>
      </c>
      <c r="AA10" s="12"/>
      <c r="AB10" s="12" t="s">
        <v>57</v>
      </c>
      <c r="AC10" s="13">
        <v>8910</v>
      </c>
      <c r="AD10" s="18"/>
      <c r="AE10" s="6">
        <f t="shared" ref="AE10:AE66" si="0">SUM(AC10:AD10)</f>
        <v>8910</v>
      </c>
      <c r="AF10" s="18"/>
      <c r="AG10" s="6">
        <f t="shared" ref="AG10:AG67" si="1">SUM(AE10:AF10)</f>
        <v>8910</v>
      </c>
      <c r="AH10" s="18"/>
      <c r="AI10" s="6">
        <f t="shared" ref="AI10:AI67" si="2">SUM(AG10:AH10)</f>
        <v>8910</v>
      </c>
      <c r="AJ10" s="18"/>
      <c r="AK10" s="6">
        <f t="shared" ref="AK10:AK67" si="3">SUM(AI10:AJ10)</f>
        <v>8910</v>
      </c>
      <c r="AL10" s="18"/>
      <c r="AM10" s="6">
        <f t="shared" ref="AM10:AM67" si="4">SUM(AK10:AL10)</f>
        <v>8910</v>
      </c>
      <c r="AN10" s="18"/>
      <c r="AO10" s="6">
        <f t="shared" ref="AO10:AO67" si="5">SUM(AM10:AN10)</f>
        <v>8910</v>
      </c>
      <c r="AP10" s="18"/>
      <c r="AQ10" s="6">
        <f t="shared" ref="AQ10:AQ67" si="6">SUM(AO10:AP10)</f>
        <v>8910</v>
      </c>
      <c r="AR10" s="18"/>
      <c r="AS10" s="6">
        <f t="shared" ref="AS10:AS67" si="7">SUM(AQ10:AR10)</f>
        <v>8910</v>
      </c>
      <c r="AT10" s="18"/>
      <c r="AU10" s="6">
        <f t="shared" ref="AU10:AU67" si="8">SUM(AS10:AT10)</f>
        <v>8910</v>
      </c>
      <c r="AV10" s="18"/>
      <c r="AW10" s="6">
        <f t="shared" ref="AW10:AW67" si="9">SUM(AU10:AV10)</f>
        <v>8910</v>
      </c>
      <c r="AX10" s="18"/>
      <c r="AY10" s="6">
        <f t="shared" ref="AY10:AY67" si="10">SUM(AW10:AX10)</f>
        <v>8910</v>
      </c>
      <c r="AZ10" s="11"/>
      <c r="BA10" s="6">
        <f t="shared" ref="BA10:BA67" si="11">SUM(AY10:AZ10)</f>
        <v>8910</v>
      </c>
      <c r="BB10" s="11"/>
      <c r="BC10" s="6">
        <f t="shared" ref="BC10:BC67" si="12">SUM(BA10:BB10)</f>
        <v>8910</v>
      </c>
      <c r="BD10" s="11"/>
      <c r="BE10" s="6">
        <f t="shared" ref="BE10:BE67" si="13">SUM(BC10:BD10)</f>
        <v>8910</v>
      </c>
    </row>
    <row r="11" spans="1:57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2" t="s">
        <v>43</v>
      </c>
      <c r="R11" s="12" t="s">
        <v>58</v>
      </c>
      <c r="S11" s="12" t="s">
        <v>45</v>
      </c>
      <c r="T11" s="12"/>
      <c r="U11" s="12" t="s">
        <v>46</v>
      </c>
      <c r="V11" s="12" t="s">
        <v>47</v>
      </c>
      <c r="W11" s="12"/>
      <c r="X11" s="12" t="s">
        <v>59</v>
      </c>
      <c r="Y11" s="12"/>
      <c r="Z11" s="12" t="s">
        <v>60</v>
      </c>
      <c r="AA11" s="12" t="s">
        <v>123</v>
      </c>
      <c r="AB11" s="12" t="s">
        <v>50</v>
      </c>
      <c r="AC11" s="13">
        <v>345507.67</v>
      </c>
      <c r="AD11" s="17"/>
      <c r="AE11" s="6">
        <f t="shared" si="0"/>
        <v>345507.67</v>
      </c>
      <c r="AF11" s="17">
        <v>-5000</v>
      </c>
      <c r="AG11" s="6">
        <f t="shared" si="1"/>
        <v>340507.67</v>
      </c>
      <c r="AH11" s="17"/>
      <c r="AI11" s="6">
        <f t="shared" si="2"/>
        <v>340507.67</v>
      </c>
      <c r="AJ11" s="17"/>
      <c r="AK11" s="6">
        <f t="shared" si="3"/>
        <v>340507.67</v>
      </c>
      <c r="AL11" s="17"/>
      <c r="AM11" s="6">
        <f t="shared" si="4"/>
        <v>340507.67</v>
      </c>
      <c r="AN11" s="17"/>
      <c r="AO11" s="6">
        <f t="shared" si="5"/>
        <v>340507.67</v>
      </c>
      <c r="AP11" s="17"/>
      <c r="AQ11" s="6">
        <f t="shared" si="6"/>
        <v>340507.67</v>
      </c>
      <c r="AR11" s="17"/>
      <c r="AS11" s="6">
        <f t="shared" si="7"/>
        <v>340507.67</v>
      </c>
      <c r="AT11" s="17">
        <v>13635.2</v>
      </c>
      <c r="AU11" s="6">
        <f t="shared" si="8"/>
        <v>354142.87</v>
      </c>
      <c r="AV11" s="17"/>
      <c r="AW11" s="6">
        <f t="shared" si="9"/>
        <v>354142.87</v>
      </c>
      <c r="AX11" s="17"/>
      <c r="AY11" s="6">
        <f t="shared" si="10"/>
        <v>354142.87</v>
      </c>
      <c r="AZ11" s="20"/>
      <c r="BA11" s="6">
        <f t="shared" si="11"/>
        <v>354142.87</v>
      </c>
      <c r="BB11" s="20"/>
      <c r="BC11" s="6">
        <f t="shared" si="12"/>
        <v>354142.87</v>
      </c>
      <c r="BD11" s="20"/>
      <c r="BE11" s="6">
        <f t="shared" si="13"/>
        <v>354142.87</v>
      </c>
    </row>
    <row r="12" spans="1:57" ht="20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2" t="s">
        <v>43</v>
      </c>
      <c r="R12" s="12" t="s">
        <v>58</v>
      </c>
      <c r="S12" s="12" t="s">
        <v>45</v>
      </c>
      <c r="T12" s="12"/>
      <c r="U12" s="1" t="s">
        <v>127</v>
      </c>
      <c r="V12" s="1" t="s">
        <v>128</v>
      </c>
      <c r="W12" s="12"/>
      <c r="X12" s="12" t="s">
        <v>59</v>
      </c>
      <c r="Y12" s="12"/>
      <c r="Z12" s="12" t="s">
        <v>60</v>
      </c>
      <c r="AA12" s="12" t="s">
        <v>123</v>
      </c>
      <c r="AB12" s="12" t="s">
        <v>50</v>
      </c>
      <c r="AC12" s="13">
        <v>0</v>
      </c>
      <c r="AD12" s="17"/>
      <c r="AE12" s="6">
        <f t="shared" ref="AE12" si="14">SUM(AC12:AD12)</f>
        <v>0</v>
      </c>
      <c r="AF12" s="17">
        <v>5000</v>
      </c>
      <c r="AG12" s="6">
        <f t="shared" si="1"/>
        <v>5000</v>
      </c>
      <c r="AH12" s="17"/>
      <c r="AI12" s="6">
        <f t="shared" si="2"/>
        <v>5000</v>
      </c>
      <c r="AJ12" s="17"/>
      <c r="AK12" s="6">
        <f t="shared" si="3"/>
        <v>5000</v>
      </c>
      <c r="AL12" s="17"/>
      <c r="AM12" s="6">
        <f t="shared" si="4"/>
        <v>5000</v>
      </c>
      <c r="AN12" s="17"/>
      <c r="AO12" s="6">
        <f t="shared" si="5"/>
        <v>5000</v>
      </c>
      <c r="AP12" s="17"/>
      <c r="AQ12" s="6">
        <f t="shared" si="6"/>
        <v>5000</v>
      </c>
      <c r="AR12" s="17"/>
      <c r="AS12" s="6">
        <f t="shared" si="7"/>
        <v>5000</v>
      </c>
      <c r="AT12" s="17"/>
      <c r="AU12" s="6">
        <f t="shared" si="8"/>
        <v>5000</v>
      </c>
      <c r="AV12" s="17"/>
      <c r="AW12" s="6">
        <f t="shared" si="9"/>
        <v>5000</v>
      </c>
      <c r="AX12" s="17"/>
      <c r="AY12" s="6">
        <f t="shared" si="10"/>
        <v>5000</v>
      </c>
      <c r="AZ12" s="17"/>
      <c r="BA12" s="6">
        <f t="shared" si="11"/>
        <v>5000</v>
      </c>
      <c r="BB12" s="17"/>
      <c r="BC12" s="6">
        <f t="shared" si="12"/>
        <v>5000</v>
      </c>
      <c r="BD12" s="17"/>
      <c r="BE12" s="6">
        <f t="shared" si="13"/>
        <v>5000</v>
      </c>
    </row>
    <row r="13" spans="1:57" ht="20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2" t="s">
        <v>43</v>
      </c>
      <c r="R13" s="12" t="s">
        <v>58</v>
      </c>
      <c r="S13" s="12" t="s">
        <v>51</v>
      </c>
      <c r="T13" s="12"/>
      <c r="U13" s="12" t="s">
        <v>52</v>
      </c>
      <c r="V13" s="12" t="s">
        <v>53</v>
      </c>
      <c r="W13" s="12"/>
      <c r="X13" s="12" t="s">
        <v>59</v>
      </c>
      <c r="Y13" s="12"/>
      <c r="Z13" s="12" t="s">
        <v>60</v>
      </c>
      <c r="AA13" s="12" t="s">
        <v>123</v>
      </c>
      <c r="AB13" s="12" t="s">
        <v>50</v>
      </c>
      <c r="AC13" s="13">
        <v>104343.32</v>
      </c>
      <c r="AD13" s="18"/>
      <c r="AE13" s="6">
        <f t="shared" si="0"/>
        <v>104343.32</v>
      </c>
      <c r="AF13" s="18"/>
      <c r="AG13" s="6">
        <f t="shared" si="1"/>
        <v>104343.32</v>
      </c>
      <c r="AH13" s="18"/>
      <c r="AI13" s="6">
        <f t="shared" si="2"/>
        <v>104343.32</v>
      </c>
      <c r="AJ13" s="18"/>
      <c r="AK13" s="6">
        <f t="shared" si="3"/>
        <v>104343.32</v>
      </c>
      <c r="AL13" s="18"/>
      <c r="AM13" s="6">
        <f t="shared" si="4"/>
        <v>104343.32</v>
      </c>
      <c r="AN13" s="18"/>
      <c r="AO13" s="6">
        <f t="shared" si="5"/>
        <v>104343.32</v>
      </c>
      <c r="AP13" s="18"/>
      <c r="AQ13" s="6">
        <f t="shared" si="6"/>
        <v>104343.32</v>
      </c>
      <c r="AR13" s="18"/>
      <c r="AS13" s="6">
        <f t="shared" si="7"/>
        <v>104343.32</v>
      </c>
      <c r="AT13" s="18">
        <v>4117.83</v>
      </c>
      <c r="AU13" s="6">
        <f t="shared" si="8"/>
        <v>108461.15000000001</v>
      </c>
      <c r="AV13" s="18"/>
      <c r="AW13" s="6">
        <f t="shared" si="9"/>
        <v>108461.15000000001</v>
      </c>
      <c r="AX13" s="18"/>
      <c r="AY13" s="6">
        <f t="shared" si="10"/>
        <v>108461.15000000001</v>
      </c>
      <c r="AZ13" s="18"/>
      <c r="BA13" s="6">
        <f t="shared" si="11"/>
        <v>108461.15000000001</v>
      </c>
      <c r="BB13" s="18"/>
      <c r="BC13" s="6">
        <f t="shared" si="12"/>
        <v>108461.15000000001</v>
      </c>
      <c r="BD13" s="18"/>
      <c r="BE13" s="6">
        <f t="shared" si="13"/>
        <v>108461.15000000001</v>
      </c>
    </row>
    <row r="14" spans="1:57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2" t="s">
        <v>43</v>
      </c>
      <c r="R14" s="12" t="s">
        <v>58</v>
      </c>
      <c r="S14" s="12" t="s">
        <v>54</v>
      </c>
      <c r="T14" s="12"/>
      <c r="U14" s="12" t="s">
        <v>61</v>
      </c>
      <c r="V14" s="12" t="s">
        <v>62</v>
      </c>
      <c r="W14" s="12"/>
      <c r="X14" s="12" t="s">
        <v>59</v>
      </c>
      <c r="Y14" s="12"/>
      <c r="Z14" s="12" t="s">
        <v>60</v>
      </c>
      <c r="AA14" s="12" t="s">
        <v>124</v>
      </c>
      <c r="AB14" s="12" t="s">
        <v>57</v>
      </c>
      <c r="AC14" s="13">
        <v>5000</v>
      </c>
      <c r="AD14" s="18"/>
      <c r="AE14" s="6">
        <f t="shared" si="0"/>
        <v>5000</v>
      </c>
      <c r="AF14" s="18"/>
      <c r="AG14" s="6">
        <f t="shared" si="1"/>
        <v>5000</v>
      </c>
      <c r="AH14" s="18"/>
      <c r="AI14" s="6">
        <f t="shared" si="2"/>
        <v>5000</v>
      </c>
      <c r="AJ14" s="18"/>
      <c r="AK14" s="6">
        <f t="shared" si="3"/>
        <v>5000</v>
      </c>
      <c r="AL14" s="18"/>
      <c r="AM14" s="6">
        <f t="shared" si="4"/>
        <v>5000</v>
      </c>
      <c r="AN14" s="18"/>
      <c r="AO14" s="6">
        <f t="shared" si="5"/>
        <v>5000</v>
      </c>
      <c r="AP14" s="18"/>
      <c r="AQ14" s="6">
        <f t="shared" si="6"/>
        <v>5000</v>
      </c>
      <c r="AR14" s="18"/>
      <c r="AS14" s="6">
        <f t="shared" si="7"/>
        <v>5000</v>
      </c>
      <c r="AT14" s="18"/>
      <c r="AU14" s="6">
        <f t="shared" si="8"/>
        <v>5000</v>
      </c>
      <c r="AV14" s="18"/>
      <c r="AW14" s="6">
        <f t="shared" si="9"/>
        <v>5000</v>
      </c>
      <c r="AX14" s="18"/>
      <c r="AY14" s="6">
        <f t="shared" si="10"/>
        <v>5000</v>
      </c>
      <c r="AZ14" s="18"/>
      <c r="BA14" s="6">
        <f t="shared" si="11"/>
        <v>5000</v>
      </c>
      <c r="BB14" s="18"/>
      <c r="BC14" s="6">
        <f t="shared" si="12"/>
        <v>5000</v>
      </c>
      <c r="BD14" s="18"/>
      <c r="BE14" s="6">
        <f t="shared" si="13"/>
        <v>5000</v>
      </c>
    </row>
    <row r="15" spans="1:57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2" t="s">
        <v>63</v>
      </c>
      <c r="R15" s="12" t="s">
        <v>64</v>
      </c>
      <c r="S15" s="12" t="s">
        <v>54</v>
      </c>
      <c r="T15" s="12"/>
      <c r="U15" s="12" t="s">
        <v>65</v>
      </c>
      <c r="V15" s="12" t="s">
        <v>66</v>
      </c>
      <c r="W15" s="12"/>
      <c r="X15" s="12" t="s">
        <v>48</v>
      </c>
      <c r="Y15" s="12"/>
      <c r="Z15" s="12" t="s">
        <v>67</v>
      </c>
      <c r="AA15" s="12"/>
      <c r="AB15" s="12" t="s">
        <v>57</v>
      </c>
      <c r="AC15" s="13">
        <v>49423.199999999997</v>
      </c>
      <c r="AD15" s="18"/>
      <c r="AE15" s="6">
        <f t="shared" ref="AE15" si="15">SUM(AC15:AD15)</f>
        <v>49423.199999999997</v>
      </c>
      <c r="AF15" s="18"/>
      <c r="AG15" s="6">
        <f t="shared" si="1"/>
        <v>49423.199999999997</v>
      </c>
      <c r="AH15" s="18"/>
      <c r="AI15" s="6">
        <f t="shared" si="2"/>
        <v>49423.199999999997</v>
      </c>
      <c r="AJ15" s="18"/>
      <c r="AK15" s="6">
        <f t="shared" si="3"/>
        <v>49423.199999999997</v>
      </c>
      <c r="AL15" s="18"/>
      <c r="AM15" s="6">
        <f t="shared" si="4"/>
        <v>49423.199999999997</v>
      </c>
      <c r="AN15" s="18"/>
      <c r="AO15" s="6">
        <f t="shared" si="5"/>
        <v>49423.199999999997</v>
      </c>
      <c r="AP15" s="18"/>
      <c r="AQ15" s="6">
        <f t="shared" si="6"/>
        <v>49423.199999999997</v>
      </c>
      <c r="AR15" s="18"/>
      <c r="AS15" s="6">
        <f t="shared" si="7"/>
        <v>49423.199999999997</v>
      </c>
      <c r="AT15" s="18"/>
      <c r="AU15" s="6">
        <f t="shared" si="8"/>
        <v>49423.199999999997</v>
      </c>
      <c r="AV15" s="18"/>
      <c r="AW15" s="6">
        <f t="shared" si="9"/>
        <v>49423.199999999997</v>
      </c>
      <c r="AX15" s="18"/>
      <c r="AY15" s="6">
        <f t="shared" si="10"/>
        <v>49423.199999999997</v>
      </c>
      <c r="AZ15" s="18"/>
      <c r="BA15" s="6">
        <f t="shared" si="11"/>
        <v>49423.199999999997</v>
      </c>
      <c r="BB15" s="18"/>
      <c r="BC15" s="6">
        <f t="shared" si="12"/>
        <v>49423.199999999997</v>
      </c>
      <c r="BD15" s="18"/>
      <c r="BE15" s="6">
        <f t="shared" si="13"/>
        <v>49423.199999999997</v>
      </c>
    </row>
    <row r="16" spans="1:57" ht="17.2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2" t="s">
        <v>63</v>
      </c>
      <c r="R16" s="12" t="s">
        <v>64</v>
      </c>
      <c r="S16" s="12" t="s">
        <v>54</v>
      </c>
      <c r="T16" s="12"/>
      <c r="U16" s="12" t="s">
        <v>68</v>
      </c>
      <c r="V16" s="12" t="s">
        <v>69</v>
      </c>
      <c r="W16" s="12"/>
      <c r="X16" s="12" t="s">
        <v>48</v>
      </c>
      <c r="Y16" s="12"/>
      <c r="Z16" s="12" t="s">
        <v>67</v>
      </c>
      <c r="AA16" s="12"/>
      <c r="AB16" s="12" t="s">
        <v>57</v>
      </c>
      <c r="AC16" s="13">
        <v>40000</v>
      </c>
      <c r="AD16" s="18"/>
      <c r="AE16" s="6">
        <f t="shared" si="0"/>
        <v>40000</v>
      </c>
      <c r="AF16" s="18"/>
      <c r="AG16" s="6">
        <f t="shared" si="1"/>
        <v>40000</v>
      </c>
      <c r="AH16" s="18"/>
      <c r="AI16" s="6">
        <f t="shared" si="2"/>
        <v>40000</v>
      </c>
      <c r="AJ16" s="18"/>
      <c r="AK16" s="6">
        <f t="shared" si="3"/>
        <v>40000</v>
      </c>
      <c r="AL16" s="18"/>
      <c r="AM16" s="6">
        <f t="shared" si="4"/>
        <v>40000</v>
      </c>
      <c r="AN16" s="18"/>
      <c r="AO16" s="6">
        <f t="shared" si="5"/>
        <v>40000</v>
      </c>
      <c r="AP16" s="18">
        <v>25000</v>
      </c>
      <c r="AQ16" s="6">
        <f t="shared" si="6"/>
        <v>65000</v>
      </c>
      <c r="AR16" s="18"/>
      <c r="AS16" s="6">
        <f t="shared" si="7"/>
        <v>65000</v>
      </c>
      <c r="AT16" s="18"/>
      <c r="AU16" s="6">
        <f t="shared" si="8"/>
        <v>65000</v>
      </c>
      <c r="AV16" s="18"/>
      <c r="AW16" s="6">
        <f t="shared" si="9"/>
        <v>65000</v>
      </c>
      <c r="AX16" s="11"/>
      <c r="AY16" s="6">
        <f t="shared" si="10"/>
        <v>65000</v>
      </c>
      <c r="AZ16" s="11"/>
      <c r="BA16" s="6">
        <f t="shared" si="11"/>
        <v>65000</v>
      </c>
      <c r="BB16" s="11"/>
      <c r="BC16" s="6">
        <f t="shared" si="12"/>
        <v>65000</v>
      </c>
      <c r="BD16" s="11"/>
      <c r="BE16" s="6">
        <f t="shared" si="13"/>
        <v>65000</v>
      </c>
    </row>
    <row r="17" spans="1:57" ht="17.2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2" t="s">
        <v>63</v>
      </c>
      <c r="R17" s="12" t="s">
        <v>64</v>
      </c>
      <c r="S17" s="12" t="s">
        <v>54</v>
      </c>
      <c r="T17" s="12"/>
      <c r="U17" s="12" t="s">
        <v>68</v>
      </c>
      <c r="V17" s="12" t="s">
        <v>70</v>
      </c>
      <c r="W17" s="12"/>
      <c r="X17" s="12" t="s">
        <v>48</v>
      </c>
      <c r="Y17" s="12"/>
      <c r="Z17" s="12" t="s">
        <v>67</v>
      </c>
      <c r="AA17" s="12"/>
      <c r="AB17" s="12" t="s">
        <v>57</v>
      </c>
      <c r="AC17" s="13">
        <v>66240</v>
      </c>
      <c r="AD17" s="18"/>
      <c r="AE17" s="6">
        <f t="shared" si="0"/>
        <v>66240</v>
      </c>
      <c r="AF17" s="18"/>
      <c r="AG17" s="6">
        <f t="shared" si="1"/>
        <v>66240</v>
      </c>
      <c r="AH17" s="18"/>
      <c r="AI17" s="6">
        <f t="shared" si="2"/>
        <v>66240</v>
      </c>
      <c r="AJ17" s="18"/>
      <c r="AK17" s="6">
        <f t="shared" si="3"/>
        <v>66240</v>
      </c>
      <c r="AL17" s="18"/>
      <c r="AM17" s="6">
        <f t="shared" si="4"/>
        <v>66240</v>
      </c>
      <c r="AN17" s="18"/>
      <c r="AO17" s="6">
        <f t="shared" si="5"/>
        <v>66240</v>
      </c>
      <c r="AP17" s="18">
        <v>9360</v>
      </c>
      <c r="AQ17" s="6">
        <f t="shared" si="6"/>
        <v>75600</v>
      </c>
      <c r="AR17" s="18"/>
      <c r="AS17" s="6">
        <f t="shared" si="7"/>
        <v>75600</v>
      </c>
      <c r="AT17" s="18"/>
      <c r="AU17" s="6">
        <f t="shared" si="8"/>
        <v>75600</v>
      </c>
      <c r="AV17" s="18"/>
      <c r="AW17" s="6">
        <f t="shared" si="9"/>
        <v>75600</v>
      </c>
      <c r="AX17" s="11"/>
      <c r="AY17" s="6">
        <f t="shared" si="10"/>
        <v>75600</v>
      </c>
      <c r="AZ17" s="11"/>
      <c r="BA17" s="6">
        <f t="shared" si="11"/>
        <v>75600</v>
      </c>
      <c r="BB17" s="11"/>
      <c r="BC17" s="6">
        <f t="shared" si="12"/>
        <v>75600</v>
      </c>
      <c r="BD17" s="11"/>
      <c r="BE17" s="6">
        <f t="shared" si="13"/>
        <v>75600</v>
      </c>
    </row>
    <row r="18" spans="1:57" ht="17.2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2" t="s">
        <v>63</v>
      </c>
      <c r="R18" s="12" t="s">
        <v>64</v>
      </c>
      <c r="S18" s="12" t="s">
        <v>54</v>
      </c>
      <c r="T18" s="12"/>
      <c r="U18" s="12" t="s">
        <v>68</v>
      </c>
      <c r="V18" s="12" t="s">
        <v>71</v>
      </c>
      <c r="W18" s="12"/>
      <c r="X18" s="12" t="s">
        <v>48</v>
      </c>
      <c r="Y18" s="12"/>
      <c r="Z18" s="12" t="s">
        <v>67</v>
      </c>
      <c r="AA18" s="12"/>
      <c r="AB18" s="12" t="s">
        <v>57</v>
      </c>
      <c r="AC18" s="13">
        <v>136521.87</v>
      </c>
      <c r="AD18" s="18"/>
      <c r="AE18" s="6">
        <f t="shared" ref="AE18:AE19" si="16">SUM(AC18:AD18)</f>
        <v>136521.87</v>
      </c>
      <c r="AF18" s="18"/>
      <c r="AG18" s="6">
        <f t="shared" si="1"/>
        <v>136521.87</v>
      </c>
      <c r="AH18" s="18"/>
      <c r="AI18" s="6">
        <f t="shared" si="2"/>
        <v>136521.87</v>
      </c>
      <c r="AJ18" s="18"/>
      <c r="AK18" s="6">
        <f t="shared" si="3"/>
        <v>136521.87</v>
      </c>
      <c r="AL18" s="18"/>
      <c r="AM18" s="6">
        <f t="shared" si="4"/>
        <v>136521.87</v>
      </c>
      <c r="AN18" s="18"/>
      <c r="AO18" s="6">
        <f t="shared" si="5"/>
        <v>136521.87</v>
      </c>
      <c r="AP18" s="18"/>
      <c r="AQ18" s="6">
        <f t="shared" si="6"/>
        <v>136521.87</v>
      </c>
      <c r="AR18" s="18"/>
      <c r="AS18" s="6">
        <f t="shared" si="7"/>
        <v>136521.87</v>
      </c>
      <c r="AT18" s="18"/>
      <c r="AU18" s="6">
        <f t="shared" si="8"/>
        <v>136521.87</v>
      </c>
      <c r="AV18" s="18"/>
      <c r="AW18" s="6">
        <f t="shared" si="9"/>
        <v>136521.87</v>
      </c>
      <c r="AX18" s="20">
        <v>-13919.53</v>
      </c>
      <c r="AY18" s="6">
        <f t="shared" si="10"/>
        <v>122602.34</v>
      </c>
      <c r="AZ18" s="20"/>
      <c r="BA18" s="6">
        <f t="shared" si="11"/>
        <v>122602.34</v>
      </c>
      <c r="BB18" s="20"/>
      <c r="BC18" s="6">
        <f t="shared" si="12"/>
        <v>122602.34</v>
      </c>
      <c r="BD18" s="20"/>
      <c r="BE18" s="6">
        <f t="shared" si="13"/>
        <v>122602.34</v>
      </c>
    </row>
    <row r="19" spans="1:57" ht="18.7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2" t="s">
        <v>63</v>
      </c>
      <c r="R19" s="12" t="s">
        <v>64</v>
      </c>
      <c r="S19" s="12" t="s">
        <v>54</v>
      </c>
      <c r="T19" s="12"/>
      <c r="U19" s="12" t="s">
        <v>72</v>
      </c>
      <c r="V19" s="12" t="s">
        <v>73</v>
      </c>
      <c r="W19" s="12"/>
      <c r="X19" s="12" t="s">
        <v>48</v>
      </c>
      <c r="Y19" s="12"/>
      <c r="Z19" s="12" t="s">
        <v>67</v>
      </c>
      <c r="AA19" s="12"/>
      <c r="AB19" s="12" t="s">
        <v>57</v>
      </c>
      <c r="AC19" s="13">
        <v>115800</v>
      </c>
      <c r="AD19" s="18"/>
      <c r="AE19" s="6">
        <f t="shared" si="16"/>
        <v>115800</v>
      </c>
      <c r="AF19" s="18"/>
      <c r="AG19" s="6">
        <f t="shared" si="1"/>
        <v>115800</v>
      </c>
      <c r="AH19" s="18"/>
      <c r="AI19" s="6">
        <f t="shared" si="2"/>
        <v>115800</v>
      </c>
      <c r="AJ19" s="18"/>
      <c r="AK19" s="6">
        <f t="shared" si="3"/>
        <v>115800</v>
      </c>
      <c r="AL19" s="18"/>
      <c r="AM19" s="6">
        <f t="shared" si="4"/>
        <v>115800</v>
      </c>
      <c r="AN19" s="18"/>
      <c r="AO19" s="6">
        <f t="shared" si="5"/>
        <v>115800</v>
      </c>
      <c r="AP19" s="18"/>
      <c r="AQ19" s="6">
        <f t="shared" si="6"/>
        <v>115800</v>
      </c>
      <c r="AR19" s="18"/>
      <c r="AS19" s="6">
        <f t="shared" si="7"/>
        <v>115800</v>
      </c>
      <c r="AT19" s="18"/>
      <c r="AU19" s="6">
        <f t="shared" si="8"/>
        <v>115800</v>
      </c>
      <c r="AV19" s="18"/>
      <c r="AW19" s="6">
        <f t="shared" si="9"/>
        <v>115800</v>
      </c>
      <c r="AX19" s="11"/>
      <c r="AY19" s="6">
        <f t="shared" si="10"/>
        <v>115800</v>
      </c>
      <c r="AZ19" s="11"/>
      <c r="BA19" s="6">
        <f t="shared" si="11"/>
        <v>115800</v>
      </c>
      <c r="BB19" s="11"/>
      <c r="BC19" s="6">
        <f t="shared" si="12"/>
        <v>115800</v>
      </c>
      <c r="BD19" s="11"/>
      <c r="BE19" s="6">
        <f t="shared" si="13"/>
        <v>115800</v>
      </c>
    </row>
    <row r="20" spans="1:57" ht="18.7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2" t="s">
        <v>63</v>
      </c>
      <c r="R20" s="12" t="s">
        <v>64</v>
      </c>
      <c r="S20" s="12" t="s">
        <v>54</v>
      </c>
      <c r="T20" s="12"/>
      <c r="U20" s="12" t="s">
        <v>72</v>
      </c>
      <c r="V20" s="12" t="s">
        <v>74</v>
      </c>
      <c r="W20" s="12"/>
      <c r="X20" s="12" t="s">
        <v>48</v>
      </c>
      <c r="Y20" s="12"/>
      <c r="Z20" s="12" t="s">
        <v>67</v>
      </c>
      <c r="AA20" s="12"/>
      <c r="AB20" s="12" t="s">
        <v>57</v>
      </c>
      <c r="AC20" s="13">
        <v>131507.76999999999</v>
      </c>
      <c r="AD20" s="18"/>
      <c r="AE20" s="6">
        <f t="shared" si="0"/>
        <v>131507.76999999999</v>
      </c>
      <c r="AF20" s="18"/>
      <c r="AG20" s="6">
        <f t="shared" si="1"/>
        <v>131507.76999999999</v>
      </c>
      <c r="AH20" s="18"/>
      <c r="AI20" s="6">
        <f t="shared" si="2"/>
        <v>131507.76999999999</v>
      </c>
      <c r="AJ20" s="18"/>
      <c r="AK20" s="6">
        <f t="shared" si="3"/>
        <v>131507.76999999999</v>
      </c>
      <c r="AL20" s="18"/>
      <c r="AM20" s="6">
        <f t="shared" si="4"/>
        <v>131507.76999999999</v>
      </c>
      <c r="AN20" s="18"/>
      <c r="AO20" s="6">
        <f t="shared" si="5"/>
        <v>131507.76999999999</v>
      </c>
      <c r="AP20" s="18"/>
      <c r="AQ20" s="6">
        <f t="shared" si="6"/>
        <v>131507.76999999999</v>
      </c>
      <c r="AR20" s="18"/>
      <c r="AS20" s="6">
        <f t="shared" si="7"/>
        <v>131507.76999999999</v>
      </c>
      <c r="AT20" s="18"/>
      <c r="AU20" s="6">
        <f t="shared" si="8"/>
        <v>131507.76999999999</v>
      </c>
      <c r="AV20" s="18"/>
      <c r="AW20" s="6">
        <f t="shared" si="9"/>
        <v>131507.76999999999</v>
      </c>
      <c r="AX20" s="11"/>
      <c r="AY20" s="6">
        <f t="shared" si="10"/>
        <v>131507.76999999999</v>
      </c>
      <c r="AZ20" s="11"/>
      <c r="BA20" s="6">
        <f t="shared" si="11"/>
        <v>131507.76999999999</v>
      </c>
      <c r="BB20" s="11"/>
      <c r="BC20" s="6">
        <f t="shared" si="12"/>
        <v>131507.76999999999</v>
      </c>
      <c r="BD20" s="11"/>
      <c r="BE20" s="6">
        <f t="shared" si="13"/>
        <v>131507.76999999999</v>
      </c>
    </row>
    <row r="21" spans="1:57" ht="16.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2" t="s">
        <v>63</v>
      </c>
      <c r="R21" s="12" t="s">
        <v>64</v>
      </c>
      <c r="S21" s="12" t="s">
        <v>54</v>
      </c>
      <c r="T21" s="12"/>
      <c r="U21" s="12" t="s">
        <v>72</v>
      </c>
      <c r="V21" s="12" t="s">
        <v>75</v>
      </c>
      <c r="W21" s="12"/>
      <c r="X21" s="12" t="s">
        <v>48</v>
      </c>
      <c r="Y21" s="12"/>
      <c r="Z21" s="12" t="s">
        <v>67</v>
      </c>
      <c r="AA21" s="12"/>
      <c r="AB21" s="12" t="s">
        <v>57</v>
      </c>
      <c r="AC21" s="13">
        <v>21500</v>
      </c>
      <c r="AD21" s="18"/>
      <c r="AE21" s="6">
        <f t="shared" si="0"/>
        <v>21500</v>
      </c>
      <c r="AF21" s="18"/>
      <c r="AG21" s="6">
        <f t="shared" si="1"/>
        <v>21500</v>
      </c>
      <c r="AH21" s="18"/>
      <c r="AI21" s="6">
        <f t="shared" si="2"/>
        <v>21500</v>
      </c>
      <c r="AJ21" s="18"/>
      <c r="AK21" s="6">
        <f t="shared" si="3"/>
        <v>21500</v>
      </c>
      <c r="AL21" s="18"/>
      <c r="AM21" s="6">
        <f t="shared" si="4"/>
        <v>21500</v>
      </c>
      <c r="AN21" s="18"/>
      <c r="AO21" s="6">
        <f t="shared" si="5"/>
        <v>21500</v>
      </c>
      <c r="AP21" s="18">
        <v>16280</v>
      </c>
      <c r="AQ21" s="6">
        <f t="shared" si="6"/>
        <v>37780</v>
      </c>
      <c r="AR21" s="18"/>
      <c r="AS21" s="6">
        <f t="shared" si="7"/>
        <v>37780</v>
      </c>
      <c r="AT21" s="18"/>
      <c r="AU21" s="6">
        <f t="shared" si="8"/>
        <v>37780</v>
      </c>
      <c r="AV21" s="18"/>
      <c r="AW21" s="6">
        <f t="shared" si="9"/>
        <v>37780</v>
      </c>
      <c r="AX21" s="18"/>
      <c r="AY21" s="6">
        <f t="shared" si="10"/>
        <v>37780</v>
      </c>
      <c r="AZ21" s="18"/>
      <c r="BA21" s="6">
        <f t="shared" si="11"/>
        <v>37780</v>
      </c>
      <c r="BB21" s="18"/>
      <c r="BC21" s="6">
        <f t="shared" si="12"/>
        <v>37780</v>
      </c>
      <c r="BD21" s="18"/>
      <c r="BE21" s="6">
        <f t="shared" si="13"/>
        <v>37780</v>
      </c>
    </row>
    <row r="22" spans="1:57" ht="16.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2" t="s">
        <v>63</v>
      </c>
      <c r="R22" s="12" t="s">
        <v>64</v>
      </c>
      <c r="S22" s="12" t="s">
        <v>54</v>
      </c>
      <c r="T22" s="12"/>
      <c r="U22" s="12" t="s">
        <v>76</v>
      </c>
      <c r="V22" s="12" t="s">
        <v>77</v>
      </c>
      <c r="W22" s="12"/>
      <c r="X22" s="12" t="s">
        <v>48</v>
      </c>
      <c r="Y22" s="12"/>
      <c r="Z22" s="12" t="s">
        <v>67</v>
      </c>
      <c r="AA22" s="12"/>
      <c r="AB22" s="12" t="s">
        <v>57</v>
      </c>
      <c r="AC22" s="13">
        <v>33836</v>
      </c>
      <c r="AD22" s="18"/>
      <c r="AE22" s="6">
        <f t="shared" si="0"/>
        <v>33836</v>
      </c>
      <c r="AF22" s="18"/>
      <c r="AG22" s="6">
        <f t="shared" si="1"/>
        <v>33836</v>
      </c>
      <c r="AH22" s="18"/>
      <c r="AI22" s="6">
        <f t="shared" si="2"/>
        <v>33836</v>
      </c>
      <c r="AJ22" s="18"/>
      <c r="AK22" s="6">
        <f t="shared" si="3"/>
        <v>33836</v>
      </c>
      <c r="AL22" s="18"/>
      <c r="AM22" s="6">
        <f t="shared" si="4"/>
        <v>33836</v>
      </c>
      <c r="AN22" s="18"/>
      <c r="AO22" s="6">
        <f t="shared" si="5"/>
        <v>33836</v>
      </c>
      <c r="AP22" s="11"/>
      <c r="AQ22" s="6">
        <f t="shared" si="6"/>
        <v>33836</v>
      </c>
      <c r="AR22" s="11"/>
      <c r="AS22" s="6">
        <f t="shared" si="7"/>
        <v>33836</v>
      </c>
      <c r="AT22" s="11"/>
      <c r="AU22" s="6">
        <f t="shared" si="8"/>
        <v>33836</v>
      </c>
      <c r="AV22" s="11"/>
      <c r="AW22" s="6">
        <f t="shared" si="9"/>
        <v>33836</v>
      </c>
      <c r="AX22" s="11"/>
      <c r="AY22" s="6">
        <f t="shared" si="10"/>
        <v>33836</v>
      </c>
      <c r="AZ22" s="11"/>
      <c r="BA22" s="6">
        <f t="shared" si="11"/>
        <v>33836</v>
      </c>
      <c r="BB22" s="11"/>
      <c r="BC22" s="6">
        <f t="shared" si="12"/>
        <v>33836</v>
      </c>
      <c r="BD22" s="11"/>
      <c r="BE22" s="6">
        <f t="shared" si="13"/>
        <v>33836</v>
      </c>
    </row>
    <row r="23" spans="1:57" ht="17.25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2" t="s">
        <v>63</v>
      </c>
      <c r="R23" s="12" t="s">
        <v>64</v>
      </c>
      <c r="S23" s="12" t="s">
        <v>54</v>
      </c>
      <c r="T23" s="12"/>
      <c r="U23" s="12" t="s">
        <v>76</v>
      </c>
      <c r="V23" s="12" t="s">
        <v>78</v>
      </c>
      <c r="W23" s="12"/>
      <c r="X23" s="12" t="s">
        <v>48</v>
      </c>
      <c r="Y23" s="12"/>
      <c r="Z23" s="12" t="s">
        <v>67</v>
      </c>
      <c r="AA23" s="12"/>
      <c r="AB23" s="12" t="s">
        <v>57</v>
      </c>
      <c r="AC23" s="13">
        <v>112000</v>
      </c>
      <c r="AD23" s="18"/>
      <c r="AE23" s="6">
        <f t="shared" si="0"/>
        <v>112000</v>
      </c>
      <c r="AF23" s="18"/>
      <c r="AG23" s="6">
        <f t="shared" si="1"/>
        <v>112000</v>
      </c>
      <c r="AH23" s="18"/>
      <c r="AI23" s="6">
        <f t="shared" si="2"/>
        <v>112000</v>
      </c>
      <c r="AJ23" s="18"/>
      <c r="AK23" s="6">
        <f t="shared" si="3"/>
        <v>112000</v>
      </c>
      <c r="AL23" s="18"/>
      <c r="AM23" s="6">
        <f t="shared" si="4"/>
        <v>112000</v>
      </c>
      <c r="AN23" s="11"/>
      <c r="AO23" s="6">
        <f t="shared" si="5"/>
        <v>112000</v>
      </c>
      <c r="AP23" s="11">
        <v>38954</v>
      </c>
      <c r="AQ23" s="6">
        <f t="shared" si="6"/>
        <v>150954</v>
      </c>
      <c r="AR23" s="11"/>
      <c r="AS23" s="6">
        <f t="shared" si="7"/>
        <v>150954</v>
      </c>
      <c r="AT23" s="11"/>
      <c r="AU23" s="6">
        <f t="shared" si="8"/>
        <v>150954</v>
      </c>
      <c r="AV23" s="18"/>
      <c r="AW23" s="6">
        <f t="shared" si="9"/>
        <v>150954</v>
      </c>
      <c r="AX23" s="18"/>
      <c r="AY23" s="6">
        <f t="shared" si="10"/>
        <v>150954</v>
      </c>
      <c r="AZ23" s="18"/>
      <c r="BA23" s="6">
        <f t="shared" si="11"/>
        <v>150954</v>
      </c>
      <c r="BB23" s="18"/>
      <c r="BC23" s="6">
        <f t="shared" si="12"/>
        <v>150954</v>
      </c>
      <c r="BD23" s="18"/>
      <c r="BE23" s="6">
        <f t="shared" si="13"/>
        <v>150954</v>
      </c>
    </row>
    <row r="24" spans="1:57" ht="16.5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2" t="s">
        <v>63</v>
      </c>
      <c r="R24" s="12" t="s">
        <v>64</v>
      </c>
      <c r="S24" s="12" t="s">
        <v>54</v>
      </c>
      <c r="T24" s="12"/>
      <c r="U24" s="12" t="s">
        <v>76</v>
      </c>
      <c r="V24" s="12" t="s">
        <v>79</v>
      </c>
      <c r="W24" s="12"/>
      <c r="X24" s="12" t="s">
        <v>48</v>
      </c>
      <c r="Y24" s="12"/>
      <c r="Z24" s="12" t="s">
        <v>67</v>
      </c>
      <c r="AA24" s="12"/>
      <c r="AB24" s="12" t="s">
        <v>57</v>
      </c>
      <c r="AC24" s="13">
        <v>105950</v>
      </c>
      <c r="AD24" s="18"/>
      <c r="AE24" s="6">
        <f t="shared" si="0"/>
        <v>105950</v>
      </c>
      <c r="AF24" s="18"/>
      <c r="AG24" s="6">
        <f t="shared" si="1"/>
        <v>105950</v>
      </c>
      <c r="AH24" s="18"/>
      <c r="AI24" s="6">
        <f t="shared" si="2"/>
        <v>105950</v>
      </c>
      <c r="AJ24" s="18"/>
      <c r="AK24" s="6">
        <f t="shared" si="3"/>
        <v>105950</v>
      </c>
      <c r="AL24" s="18"/>
      <c r="AM24" s="6">
        <f t="shared" si="4"/>
        <v>105950</v>
      </c>
      <c r="AN24" s="11"/>
      <c r="AO24" s="6">
        <f t="shared" si="5"/>
        <v>105950</v>
      </c>
      <c r="AP24" s="11">
        <v>31235</v>
      </c>
      <c r="AQ24" s="6">
        <f t="shared" si="6"/>
        <v>137185</v>
      </c>
      <c r="AR24" s="11"/>
      <c r="AS24" s="6">
        <f t="shared" si="7"/>
        <v>137185</v>
      </c>
      <c r="AT24" s="11"/>
      <c r="AU24" s="6">
        <f t="shared" si="8"/>
        <v>137185</v>
      </c>
      <c r="AV24" s="18">
        <v>12039</v>
      </c>
      <c r="AW24" s="6">
        <f t="shared" si="9"/>
        <v>149224</v>
      </c>
      <c r="AX24" s="18"/>
      <c r="AY24" s="6">
        <f t="shared" si="10"/>
        <v>149224</v>
      </c>
      <c r="AZ24" s="18"/>
      <c r="BA24" s="6">
        <f t="shared" si="11"/>
        <v>149224</v>
      </c>
      <c r="BB24" s="18"/>
      <c r="BC24" s="6">
        <f t="shared" si="12"/>
        <v>149224</v>
      </c>
      <c r="BD24" s="18"/>
      <c r="BE24" s="6">
        <f t="shared" si="13"/>
        <v>149224</v>
      </c>
    </row>
    <row r="25" spans="1:57" ht="18.75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2" t="s">
        <v>63</v>
      </c>
      <c r="R25" s="12" t="s">
        <v>64</v>
      </c>
      <c r="S25" s="12" t="s">
        <v>54</v>
      </c>
      <c r="T25" s="12"/>
      <c r="U25" s="12" t="s">
        <v>76</v>
      </c>
      <c r="V25" s="12" t="s">
        <v>80</v>
      </c>
      <c r="W25" s="12"/>
      <c r="X25" s="12" t="s">
        <v>48</v>
      </c>
      <c r="Y25" s="12"/>
      <c r="Z25" s="12" t="s">
        <v>67</v>
      </c>
      <c r="AA25" s="12"/>
      <c r="AB25" s="12" t="s">
        <v>57</v>
      </c>
      <c r="AC25" s="13">
        <v>267114.26</v>
      </c>
      <c r="AD25" s="18"/>
      <c r="AE25" s="6">
        <f t="shared" si="0"/>
        <v>267114.26</v>
      </c>
      <c r="AF25" s="18"/>
      <c r="AG25" s="6">
        <f t="shared" si="1"/>
        <v>267114.26</v>
      </c>
      <c r="AH25" s="18"/>
      <c r="AI25" s="6">
        <f t="shared" si="2"/>
        <v>267114.26</v>
      </c>
      <c r="AJ25" s="18"/>
      <c r="AK25" s="6">
        <f t="shared" si="3"/>
        <v>267114.26</v>
      </c>
      <c r="AL25" s="18"/>
      <c r="AM25" s="6">
        <f t="shared" si="4"/>
        <v>267114.26</v>
      </c>
      <c r="AN25" s="20">
        <v>-52002</v>
      </c>
      <c r="AO25" s="6">
        <f t="shared" si="5"/>
        <v>215112.26</v>
      </c>
      <c r="AP25" s="20">
        <v>-70000</v>
      </c>
      <c r="AQ25" s="6">
        <f t="shared" si="6"/>
        <v>145112.26</v>
      </c>
      <c r="AR25" s="20"/>
      <c r="AS25" s="6">
        <f t="shared" si="7"/>
        <v>145112.26</v>
      </c>
      <c r="AT25" s="20"/>
      <c r="AU25" s="6">
        <f t="shared" si="8"/>
        <v>145112.26</v>
      </c>
      <c r="AV25" s="21">
        <v>46000</v>
      </c>
      <c r="AW25" s="6">
        <f t="shared" si="9"/>
        <v>191112.26</v>
      </c>
      <c r="AX25" s="21"/>
      <c r="AY25" s="6">
        <f t="shared" si="10"/>
        <v>191112.26</v>
      </c>
      <c r="AZ25" s="21"/>
      <c r="BA25" s="6">
        <f t="shared" si="11"/>
        <v>191112.26</v>
      </c>
      <c r="BB25" s="21"/>
      <c r="BC25" s="6">
        <f t="shared" si="12"/>
        <v>191112.26</v>
      </c>
      <c r="BD25" s="21"/>
      <c r="BE25" s="6">
        <f t="shared" si="13"/>
        <v>191112.26</v>
      </c>
    </row>
    <row r="26" spans="1:57" ht="17.25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2" t="s">
        <v>63</v>
      </c>
      <c r="R26" s="12" t="s">
        <v>64</v>
      </c>
      <c r="S26" s="12" t="s">
        <v>54</v>
      </c>
      <c r="T26" s="12"/>
      <c r="U26" s="12" t="s">
        <v>81</v>
      </c>
      <c r="V26" s="12" t="s">
        <v>82</v>
      </c>
      <c r="W26" s="12"/>
      <c r="X26" s="12" t="s">
        <v>48</v>
      </c>
      <c r="Y26" s="12"/>
      <c r="Z26" s="12" t="s">
        <v>67</v>
      </c>
      <c r="AA26" s="12"/>
      <c r="AB26" s="12" t="s">
        <v>57</v>
      </c>
      <c r="AC26" s="13">
        <v>67500</v>
      </c>
      <c r="AD26" s="18"/>
      <c r="AE26" s="6">
        <f t="shared" si="0"/>
        <v>67500</v>
      </c>
      <c r="AF26" s="18"/>
      <c r="AG26" s="6">
        <f t="shared" si="1"/>
        <v>67500</v>
      </c>
      <c r="AH26" s="18"/>
      <c r="AI26" s="6">
        <f t="shared" si="2"/>
        <v>67500</v>
      </c>
      <c r="AJ26" s="18"/>
      <c r="AK26" s="6">
        <f t="shared" si="3"/>
        <v>67500</v>
      </c>
      <c r="AL26" s="18"/>
      <c r="AM26" s="6">
        <f t="shared" si="4"/>
        <v>67500</v>
      </c>
      <c r="AN26" s="11"/>
      <c r="AO26" s="6">
        <f t="shared" si="5"/>
        <v>67500</v>
      </c>
      <c r="AP26" s="11"/>
      <c r="AQ26" s="6">
        <f t="shared" si="6"/>
        <v>67500</v>
      </c>
      <c r="AR26" s="11"/>
      <c r="AS26" s="6">
        <f t="shared" si="7"/>
        <v>67500</v>
      </c>
      <c r="AT26" s="11"/>
      <c r="AU26" s="6">
        <f t="shared" si="8"/>
        <v>67500</v>
      </c>
      <c r="AV26" s="18"/>
      <c r="AW26" s="6">
        <f t="shared" si="9"/>
        <v>67500</v>
      </c>
      <c r="AX26" s="18"/>
      <c r="AY26" s="6">
        <f t="shared" si="10"/>
        <v>67500</v>
      </c>
      <c r="AZ26" s="18"/>
      <c r="BA26" s="6">
        <f t="shared" si="11"/>
        <v>67500</v>
      </c>
      <c r="BB26" s="18"/>
      <c r="BC26" s="6">
        <f t="shared" si="12"/>
        <v>67500</v>
      </c>
      <c r="BD26" s="18"/>
      <c r="BE26" s="6">
        <f t="shared" si="13"/>
        <v>67500</v>
      </c>
    </row>
    <row r="27" spans="1:57" ht="18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2" t="s">
        <v>63</v>
      </c>
      <c r="R27" s="12" t="s">
        <v>64</v>
      </c>
      <c r="S27" s="12" t="s">
        <v>54</v>
      </c>
      <c r="T27" s="12"/>
      <c r="U27" s="12" t="s">
        <v>55</v>
      </c>
      <c r="V27" s="12" t="s">
        <v>83</v>
      </c>
      <c r="W27" s="12"/>
      <c r="X27" s="12" t="s">
        <v>48</v>
      </c>
      <c r="Y27" s="12"/>
      <c r="Z27" s="12" t="s">
        <v>67</v>
      </c>
      <c r="AA27" s="12"/>
      <c r="AB27" s="12" t="s">
        <v>57</v>
      </c>
      <c r="AC27" s="13">
        <v>30000</v>
      </c>
      <c r="AD27" s="18"/>
      <c r="AE27" s="6">
        <f t="shared" si="0"/>
        <v>30000</v>
      </c>
      <c r="AF27" s="18"/>
      <c r="AG27" s="6">
        <f t="shared" si="1"/>
        <v>30000</v>
      </c>
      <c r="AH27" s="18"/>
      <c r="AI27" s="6">
        <f t="shared" si="2"/>
        <v>30000</v>
      </c>
      <c r="AJ27" s="18"/>
      <c r="AK27" s="6">
        <f t="shared" si="3"/>
        <v>30000</v>
      </c>
      <c r="AL27" s="18"/>
      <c r="AM27" s="6">
        <f t="shared" si="4"/>
        <v>30000</v>
      </c>
      <c r="AN27" s="11"/>
      <c r="AO27" s="6">
        <f t="shared" si="5"/>
        <v>30000</v>
      </c>
      <c r="AP27" s="11"/>
      <c r="AQ27" s="6">
        <f t="shared" si="6"/>
        <v>30000</v>
      </c>
      <c r="AR27" s="11"/>
      <c r="AS27" s="6">
        <f t="shared" si="7"/>
        <v>30000</v>
      </c>
      <c r="AT27" s="11"/>
      <c r="AU27" s="6">
        <f t="shared" si="8"/>
        <v>30000</v>
      </c>
      <c r="AV27" s="18"/>
      <c r="AW27" s="6">
        <f t="shared" si="9"/>
        <v>30000</v>
      </c>
      <c r="AX27" s="18"/>
      <c r="AY27" s="6">
        <f t="shared" si="10"/>
        <v>30000</v>
      </c>
      <c r="AZ27" s="18"/>
      <c r="BA27" s="6">
        <f t="shared" si="11"/>
        <v>30000</v>
      </c>
      <c r="BB27" s="18"/>
      <c r="BC27" s="6">
        <f t="shared" si="12"/>
        <v>30000</v>
      </c>
      <c r="BD27" s="18"/>
      <c r="BE27" s="6">
        <f t="shared" si="13"/>
        <v>30000</v>
      </c>
    </row>
    <row r="28" spans="1:57" ht="21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2" t="s">
        <v>63</v>
      </c>
      <c r="R28" s="12" t="s">
        <v>64</v>
      </c>
      <c r="S28" s="12" t="s">
        <v>54</v>
      </c>
      <c r="T28" s="12"/>
      <c r="U28" s="12" t="s">
        <v>55</v>
      </c>
      <c r="V28" s="12" t="s">
        <v>84</v>
      </c>
      <c r="W28" s="12"/>
      <c r="X28" s="12" t="s">
        <v>48</v>
      </c>
      <c r="Y28" s="12"/>
      <c r="Z28" s="12" t="s">
        <v>67</v>
      </c>
      <c r="AA28" s="12"/>
      <c r="AB28" s="12" t="s">
        <v>57</v>
      </c>
      <c r="AC28" s="13">
        <v>139320</v>
      </c>
      <c r="AD28" s="18"/>
      <c r="AE28" s="6">
        <f t="shared" si="0"/>
        <v>139320</v>
      </c>
      <c r="AF28" s="18"/>
      <c r="AG28" s="6">
        <f t="shared" si="1"/>
        <v>139320</v>
      </c>
      <c r="AH28" s="18"/>
      <c r="AI28" s="6">
        <f t="shared" si="2"/>
        <v>139320</v>
      </c>
      <c r="AJ28" s="18"/>
      <c r="AK28" s="6">
        <f t="shared" si="3"/>
        <v>139320</v>
      </c>
      <c r="AL28" s="18"/>
      <c r="AM28" s="6">
        <f t="shared" si="4"/>
        <v>139320</v>
      </c>
      <c r="AN28" s="11"/>
      <c r="AO28" s="6">
        <f t="shared" si="5"/>
        <v>139320</v>
      </c>
      <c r="AP28" s="11"/>
      <c r="AQ28" s="6">
        <f t="shared" si="6"/>
        <v>139320</v>
      </c>
      <c r="AR28" s="11"/>
      <c r="AS28" s="6">
        <f t="shared" si="7"/>
        <v>139320</v>
      </c>
      <c r="AT28" s="11"/>
      <c r="AU28" s="6">
        <f t="shared" si="8"/>
        <v>139320</v>
      </c>
      <c r="AV28" s="18"/>
      <c r="AW28" s="6">
        <f t="shared" si="9"/>
        <v>139320</v>
      </c>
      <c r="AX28" s="18"/>
      <c r="AY28" s="6">
        <f t="shared" si="10"/>
        <v>139320</v>
      </c>
      <c r="AZ28" s="18"/>
      <c r="BA28" s="6">
        <f t="shared" si="11"/>
        <v>139320</v>
      </c>
      <c r="BB28" s="18"/>
      <c r="BC28" s="6">
        <f t="shared" si="12"/>
        <v>139320</v>
      </c>
      <c r="BD28" s="18"/>
      <c r="BE28" s="6">
        <f t="shared" si="13"/>
        <v>139320</v>
      </c>
    </row>
    <row r="29" spans="1:57" ht="20.2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2" t="s">
        <v>63</v>
      </c>
      <c r="R29" s="12" t="s">
        <v>64</v>
      </c>
      <c r="S29" s="12" t="s">
        <v>54</v>
      </c>
      <c r="T29" s="12"/>
      <c r="U29" s="12" t="s">
        <v>85</v>
      </c>
      <c r="V29" s="12" t="s">
        <v>86</v>
      </c>
      <c r="W29" s="12"/>
      <c r="X29" s="12" t="s">
        <v>48</v>
      </c>
      <c r="Y29" s="12"/>
      <c r="Z29" s="12" t="s">
        <v>67</v>
      </c>
      <c r="AA29" s="12"/>
      <c r="AB29" s="12" t="s">
        <v>57</v>
      </c>
      <c r="AC29" s="13">
        <v>1010000</v>
      </c>
      <c r="AD29" s="18"/>
      <c r="AE29" s="6">
        <f t="shared" si="0"/>
        <v>1010000</v>
      </c>
      <c r="AF29" s="18"/>
      <c r="AG29" s="6">
        <f t="shared" si="1"/>
        <v>1010000</v>
      </c>
      <c r="AH29" s="18"/>
      <c r="AI29" s="6">
        <f t="shared" si="2"/>
        <v>1010000</v>
      </c>
      <c r="AJ29" s="18"/>
      <c r="AK29" s="6">
        <f t="shared" si="3"/>
        <v>1010000</v>
      </c>
      <c r="AL29" s="18"/>
      <c r="AM29" s="6">
        <f t="shared" si="4"/>
        <v>1010000</v>
      </c>
      <c r="AN29" s="11"/>
      <c r="AO29" s="6">
        <f t="shared" si="5"/>
        <v>1010000</v>
      </c>
      <c r="AP29" s="11"/>
      <c r="AQ29" s="6">
        <f t="shared" si="6"/>
        <v>1010000</v>
      </c>
      <c r="AR29" s="11"/>
      <c r="AS29" s="6">
        <f t="shared" si="7"/>
        <v>1010000</v>
      </c>
      <c r="AT29" s="11"/>
      <c r="AU29" s="6">
        <f t="shared" si="8"/>
        <v>1010000</v>
      </c>
      <c r="AV29" s="18"/>
      <c r="AW29" s="6">
        <f t="shared" si="9"/>
        <v>1010000</v>
      </c>
      <c r="AX29" s="18"/>
      <c r="AY29" s="6">
        <f t="shared" si="10"/>
        <v>1010000</v>
      </c>
      <c r="AZ29" s="18">
        <v>100000</v>
      </c>
      <c r="BA29" s="6">
        <f t="shared" si="11"/>
        <v>1110000</v>
      </c>
      <c r="BB29" s="18"/>
      <c r="BC29" s="6">
        <f t="shared" si="12"/>
        <v>1110000</v>
      </c>
      <c r="BD29" s="18"/>
      <c r="BE29" s="6">
        <f t="shared" si="13"/>
        <v>1110000</v>
      </c>
    </row>
    <row r="30" spans="1:57" ht="19.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2" t="s">
        <v>63</v>
      </c>
      <c r="R30" s="12" t="s">
        <v>64</v>
      </c>
      <c r="S30" s="12" t="s">
        <v>54</v>
      </c>
      <c r="T30" s="12"/>
      <c r="U30" s="12" t="s">
        <v>61</v>
      </c>
      <c r="V30" s="12" t="s">
        <v>87</v>
      </c>
      <c r="W30" s="12"/>
      <c r="X30" s="12" t="s">
        <v>48</v>
      </c>
      <c r="Y30" s="12"/>
      <c r="Z30" s="12" t="s">
        <v>67</v>
      </c>
      <c r="AA30" s="12"/>
      <c r="AB30" s="12" t="s">
        <v>57</v>
      </c>
      <c r="AC30" s="13">
        <v>55000</v>
      </c>
      <c r="AD30" s="18"/>
      <c r="AE30" s="6">
        <f t="shared" si="0"/>
        <v>55000</v>
      </c>
      <c r="AF30" s="18"/>
      <c r="AG30" s="6">
        <f t="shared" si="1"/>
        <v>55000</v>
      </c>
      <c r="AH30" s="18"/>
      <c r="AI30" s="6">
        <f t="shared" si="2"/>
        <v>55000</v>
      </c>
      <c r="AJ30" s="18"/>
      <c r="AK30" s="6">
        <f t="shared" si="3"/>
        <v>55000</v>
      </c>
      <c r="AL30" s="18"/>
      <c r="AM30" s="6">
        <f t="shared" si="4"/>
        <v>55000</v>
      </c>
      <c r="AN30" s="11"/>
      <c r="AO30" s="6">
        <f t="shared" si="5"/>
        <v>55000</v>
      </c>
      <c r="AP30" s="11"/>
      <c r="AQ30" s="6">
        <f t="shared" si="6"/>
        <v>55000</v>
      </c>
      <c r="AR30" s="11"/>
      <c r="AS30" s="6">
        <f t="shared" si="7"/>
        <v>55000</v>
      </c>
      <c r="AT30" s="11"/>
      <c r="AU30" s="6">
        <f t="shared" si="8"/>
        <v>55000</v>
      </c>
      <c r="AV30" s="18">
        <v>40000</v>
      </c>
      <c r="AW30" s="6">
        <f t="shared" si="9"/>
        <v>95000</v>
      </c>
      <c r="AX30" s="18"/>
      <c r="AY30" s="6">
        <f t="shared" si="10"/>
        <v>95000</v>
      </c>
      <c r="AZ30" s="18"/>
      <c r="BA30" s="6">
        <f t="shared" si="11"/>
        <v>95000</v>
      </c>
      <c r="BB30" s="18"/>
      <c r="BC30" s="6">
        <f t="shared" si="12"/>
        <v>95000</v>
      </c>
      <c r="BD30" s="18"/>
      <c r="BE30" s="6">
        <f t="shared" si="13"/>
        <v>95000</v>
      </c>
    </row>
    <row r="31" spans="1:57" ht="18.7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2" t="s">
        <v>63</v>
      </c>
      <c r="R31" s="12" t="s">
        <v>64</v>
      </c>
      <c r="S31" s="12" t="s">
        <v>54</v>
      </c>
      <c r="T31" s="12"/>
      <c r="U31" s="12" t="s">
        <v>61</v>
      </c>
      <c r="V31" s="12" t="s">
        <v>62</v>
      </c>
      <c r="W31" s="12"/>
      <c r="X31" s="12" t="s">
        <v>48</v>
      </c>
      <c r="Y31" s="12"/>
      <c r="Z31" s="12" t="s">
        <v>67</v>
      </c>
      <c r="AA31" s="12"/>
      <c r="AB31" s="12" t="s">
        <v>57</v>
      </c>
      <c r="AC31" s="13">
        <v>91915</v>
      </c>
      <c r="AD31" s="18"/>
      <c r="AE31" s="6">
        <f t="shared" si="0"/>
        <v>91915</v>
      </c>
      <c r="AF31" s="18"/>
      <c r="AG31" s="6">
        <f t="shared" si="1"/>
        <v>91915</v>
      </c>
      <c r="AH31" s="18"/>
      <c r="AI31" s="6">
        <f t="shared" si="2"/>
        <v>91915</v>
      </c>
      <c r="AJ31" s="18"/>
      <c r="AK31" s="6">
        <f t="shared" si="3"/>
        <v>91915</v>
      </c>
      <c r="AL31" s="18"/>
      <c r="AM31" s="6">
        <f t="shared" si="4"/>
        <v>91915</v>
      </c>
      <c r="AN31" s="11">
        <v>4875</v>
      </c>
      <c r="AO31" s="6">
        <f t="shared" si="5"/>
        <v>96790</v>
      </c>
      <c r="AP31" s="11"/>
      <c r="AQ31" s="6">
        <f t="shared" si="6"/>
        <v>96790</v>
      </c>
      <c r="AR31" s="11"/>
      <c r="AS31" s="6">
        <f t="shared" si="7"/>
        <v>96790</v>
      </c>
      <c r="AT31" s="11"/>
      <c r="AU31" s="6">
        <f t="shared" si="8"/>
        <v>96790</v>
      </c>
      <c r="AV31" s="18">
        <v>2153</v>
      </c>
      <c r="AW31" s="6">
        <f t="shared" si="9"/>
        <v>98943</v>
      </c>
      <c r="AX31" s="18"/>
      <c r="AY31" s="6">
        <f t="shared" si="10"/>
        <v>98943</v>
      </c>
      <c r="AZ31" s="18"/>
      <c r="BA31" s="6">
        <f t="shared" si="11"/>
        <v>98943</v>
      </c>
      <c r="BB31" s="18"/>
      <c r="BC31" s="6">
        <f t="shared" si="12"/>
        <v>98943</v>
      </c>
      <c r="BD31" s="18"/>
      <c r="BE31" s="6">
        <f t="shared" si="13"/>
        <v>98943</v>
      </c>
    </row>
    <row r="32" spans="1:57" ht="18.7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2" t="s">
        <v>63</v>
      </c>
      <c r="R32" s="12" t="s">
        <v>64</v>
      </c>
      <c r="S32" s="12" t="s">
        <v>54</v>
      </c>
      <c r="T32" s="12"/>
      <c r="U32" s="12" t="s">
        <v>61</v>
      </c>
      <c r="V32" s="12" t="s">
        <v>62</v>
      </c>
      <c r="W32" s="12"/>
      <c r="X32" s="1" t="s">
        <v>134</v>
      </c>
      <c r="Y32" s="12"/>
      <c r="Z32" s="12" t="s">
        <v>67</v>
      </c>
      <c r="AA32" s="12"/>
      <c r="AB32" s="12" t="s">
        <v>57</v>
      </c>
      <c r="AC32" s="13">
        <v>0</v>
      </c>
      <c r="AD32" s="18"/>
      <c r="AE32" s="6">
        <f t="shared" ref="AE32" si="17">SUM(AC32:AD32)</f>
        <v>0</v>
      </c>
      <c r="AF32" s="18"/>
      <c r="AG32" s="6">
        <f t="shared" ref="AG32" si="18">SUM(AE32:AF32)</f>
        <v>0</v>
      </c>
      <c r="AH32" s="18"/>
      <c r="AI32" s="6">
        <f t="shared" ref="AI32" si="19">SUM(AG32:AH32)</f>
        <v>0</v>
      </c>
      <c r="AJ32" s="18"/>
      <c r="AK32" s="6">
        <f t="shared" ref="AK32" si="20">SUM(AI32:AJ32)</f>
        <v>0</v>
      </c>
      <c r="AL32" s="18"/>
      <c r="AM32" s="6">
        <f t="shared" ref="AM32" si="21">SUM(AK32:AL32)</f>
        <v>0</v>
      </c>
      <c r="AN32" s="11"/>
      <c r="AO32" s="6">
        <f t="shared" ref="AO32" si="22">SUM(AM32:AN32)</f>
        <v>0</v>
      </c>
      <c r="AP32" s="11">
        <v>16850</v>
      </c>
      <c r="AQ32" s="6">
        <f t="shared" ref="AQ32" si="23">SUM(AO32:AP32)</f>
        <v>16850</v>
      </c>
      <c r="AR32" s="11"/>
      <c r="AS32" s="6">
        <f t="shared" si="7"/>
        <v>16850</v>
      </c>
      <c r="AT32" s="11"/>
      <c r="AU32" s="6">
        <f t="shared" si="8"/>
        <v>16850</v>
      </c>
      <c r="AV32" s="18"/>
      <c r="AW32" s="6">
        <f t="shared" si="9"/>
        <v>16850</v>
      </c>
      <c r="AX32" s="18"/>
      <c r="AY32" s="6">
        <f t="shared" si="10"/>
        <v>16850</v>
      </c>
      <c r="AZ32" s="18"/>
      <c r="BA32" s="6">
        <f t="shared" si="11"/>
        <v>16850</v>
      </c>
      <c r="BB32" s="18"/>
      <c r="BC32" s="6">
        <f t="shared" si="12"/>
        <v>16850</v>
      </c>
      <c r="BD32" s="18"/>
      <c r="BE32" s="6">
        <f t="shared" si="13"/>
        <v>16850</v>
      </c>
    </row>
    <row r="33" spans="1:57" ht="15.75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2" t="s">
        <v>63</v>
      </c>
      <c r="R33" s="12" t="s">
        <v>64</v>
      </c>
      <c r="S33" s="12" t="s">
        <v>54</v>
      </c>
      <c r="T33" s="12"/>
      <c r="U33" s="12" t="s">
        <v>88</v>
      </c>
      <c r="V33" s="12" t="s">
        <v>89</v>
      </c>
      <c r="W33" s="12"/>
      <c r="X33" s="12" t="s">
        <v>48</v>
      </c>
      <c r="Y33" s="12"/>
      <c r="Z33" s="12" t="s">
        <v>67</v>
      </c>
      <c r="AA33" s="12"/>
      <c r="AB33" s="12" t="s">
        <v>57</v>
      </c>
      <c r="AC33" s="13">
        <v>12066</v>
      </c>
      <c r="AD33" s="18"/>
      <c r="AE33" s="6">
        <f t="shared" si="0"/>
        <v>12066</v>
      </c>
      <c r="AF33" s="18"/>
      <c r="AG33" s="6">
        <f t="shared" si="1"/>
        <v>12066</v>
      </c>
      <c r="AH33" s="18"/>
      <c r="AI33" s="6">
        <f t="shared" si="2"/>
        <v>12066</v>
      </c>
      <c r="AJ33" s="18"/>
      <c r="AK33" s="6">
        <f t="shared" si="3"/>
        <v>12066</v>
      </c>
      <c r="AL33" s="18"/>
      <c r="AM33" s="6">
        <f t="shared" si="4"/>
        <v>12066</v>
      </c>
      <c r="AN33" s="11"/>
      <c r="AO33" s="6">
        <f t="shared" si="5"/>
        <v>12066</v>
      </c>
      <c r="AP33" s="11"/>
      <c r="AQ33" s="6">
        <f t="shared" si="6"/>
        <v>12066</v>
      </c>
      <c r="AR33" s="11"/>
      <c r="AS33" s="6">
        <f t="shared" si="7"/>
        <v>12066</v>
      </c>
      <c r="AT33" s="11"/>
      <c r="AU33" s="6">
        <f t="shared" si="8"/>
        <v>12066</v>
      </c>
      <c r="AV33" s="21">
        <v>-2902</v>
      </c>
      <c r="AW33" s="6">
        <f t="shared" si="9"/>
        <v>9164</v>
      </c>
      <c r="AX33" s="21"/>
      <c r="AY33" s="6">
        <f t="shared" si="10"/>
        <v>9164</v>
      </c>
      <c r="AZ33" s="21"/>
      <c r="BA33" s="6">
        <f t="shared" si="11"/>
        <v>9164</v>
      </c>
      <c r="BB33" s="21"/>
      <c r="BC33" s="6">
        <f t="shared" si="12"/>
        <v>9164</v>
      </c>
      <c r="BD33" s="21"/>
      <c r="BE33" s="6">
        <f t="shared" si="13"/>
        <v>9164</v>
      </c>
    </row>
    <row r="34" spans="1:57" ht="18.75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2" t="s">
        <v>63</v>
      </c>
      <c r="R34" s="12" t="s">
        <v>64</v>
      </c>
      <c r="S34" s="12" t="s">
        <v>90</v>
      </c>
      <c r="T34" s="12"/>
      <c r="U34" s="12" t="s">
        <v>68</v>
      </c>
      <c r="V34" s="12" t="s">
        <v>91</v>
      </c>
      <c r="W34" s="12"/>
      <c r="X34" s="12" t="s">
        <v>48</v>
      </c>
      <c r="Y34" s="12"/>
      <c r="Z34" s="12" t="s">
        <v>67</v>
      </c>
      <c r="AA34" s="12"/>
      <c r="AB34" s="12" t="s">
        <v>57</v>
      </c>
      <c r="AC34" s="13">
        <v>800000</v>
      </c>
      <c r="AD34" s="18"/>
      <c r="AE34" s="6">
        <f t="shared" si="0"/>
        <v>800000</v>
      </c>
      <c r="AF34" s="18"/>
      <c r="AG34" s="6">
        <f t="shared" si="1"/>
        <v>800000</v>
      </c>
      <c r="AH34" s="18"/>
      <c r="AI34" s="6">
        <f t="shared" si="2"/>
        <v>800000</v>
      </c>
      <c r="AJ34" s="18"/>
      <c r="AK34" s="6">
        <f t="shared" si="3"/>
        <v>800000</v>
      </c>
      <c r="AL34" s="18"/>
      <c r="AM34" s="6">
        <f t="shared" si="4"/>
        <v>800000</v>
      </c>
      <c r="AN34" s="11"/>
      <c r="AO34" s="6">
        <f t="shared" si="5"/>
        <v>800000</v>
      </c>
      <c r="AP34" s="11"/>
      <c r="AQ34" s="6">
        <f t="shared" si="6"/>
        <v>800000</v>
      </c>
      <c r="AR34" s="11"/>
      <c r="AS34" s="6">
        <f t="shared" si="7"/>
        <v>800000</v>
      </c>
      <c r="AT34" s="11"/>
      <c r="AU34" s="6">
        <f t="shared" si="8"/>
        <v>800000</v>
      </c>
      <c r="AV34" s="11"/>
      <c r="AW34" s="6">
        <f t="shared" si="9"/>
        <v>800000</v>
      </c>
      <c r="AX34" s="11"/>
      <c r="AY34" s="6">
        <f t="shared" si="10"/>
        <v>800000</v>
      </c>
      <c r="AZ34" s="11"/>
      <c r="BA34" s="6">
        <f t="shared" si="11"/>
        <v>800000</v>
      </c>
      <c r="BB34" s="11"/>
      <c r="BC34" s="6">
        <f t="shared" si="12"/>
        <v>800000</v>
      </c>
      <c r="BD34" s="11"/>
      <c r="BE34" s="6">
        <f t="shared" si="13"/>
        <v>800000</v>
      </c>
    </row>
    <row r="35" spans="1:57" ht="19.5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2" t="s">
        <v>63</v>
      </c>
      <c r="R35" s="12" t="s">
        <v>64</v>
      </c>
      <c r="S35" s="12" t="s">
        <v>90</v>
      </c>
      <c r="T35" s="12"/>
      <c r="U35" s="12" t="s">
        <v>68</v>
      </c>
      <c r="V35" s="12" t="s">
        <v>92</v>
      </c>
      <c r="W35" s="12"/>
      <c r="X35" s="12" t="s">
        <v>93</v>
      </c>
      <c r="Y35" s="12"/>
      <c r="Z35" s="12" t="s">
        <v>67</v>
      </c>
      <c r="AA35" s="12"/>
      <c r="AB35" s="12" t="s">
        <v>57</v>
      </c>
      <c r="AC35" s="13">
        <v>3300000</v>
      </c>
      <c r="AD35" s="18"/>
      <c r="AE35" s="6">
        <f t="shared" si="0"/>
        <v>3300000</v>
      </c>
      <c r="AF35" s="18"/>
      <c r="AG35" s="6">
        <f t="shared" si="1"/>
        <v>3300000</v>
      </c>
      <c r="AH35" s="18"/>
      <c r="AI35" s="6">
        <f t="shared" si="2"/>
        <v>3300000</v>
      </c>
      <c r="AJ35" s="18"/>
      <c r="AK35" s="6">
        <f t="shared" si="3"/>
        <v>3300000</v>
      </c>
      <c r="AL35" s="18"/>
      <c r="AM35" s="6">
        <f t="shared" si="4"/>
        <v>3300000</v>
      </c>
      <c r="AN35" s="18"/>
      <c r="AO35" s="6">
        <f t="shared" si="5"/>
        <v>3300000</v>
      </c>
      <c r="AP35" s="18"/>
      <c r="AQ35" s="6">
        <f t="shared" si="6"/>
        <v>3300000</v>
      </c>
      <c r="AR35" s="18"/>
      <c r="AS35" s="6">
        <f t="shared" si="7"/>
        <v>3300000</v>
      </c>
      <c r="AT35" s="18"/>
      <c r="AU35" s="6">
        <f t="shared" si="8"/>
        <v>3300000</v>
      </c>
      <c r="AV35" s="20">
        <v>-1200000</v>
      </c>
      <c r="AW35" s="6">
        <f t="shared" si="9"/>
        <v>2100000</v>
      </c>
      <c r="AX35" s="20"/>
      <c r="AY35" s="6">
        <f t="shared" si="10"/>
        <v>2100000</v>
      </c>
      <c r="AZ35" s="20">
        <v>112165.75999999999</v>
      </c>
      <c r="BA35" s="6">
        <f t="shared" si="11"/>
        <v>2212165.7599999998</v>
      </c>
      <c r="BB35" s="20"/>
      <c r="BC35" s="6">
        <f t="shared" si="12"/>
        <v>2212165.7599999998</v>
      </c>
      <c r="BD35" s="20"/>
      <c r="BE35" s="6">
        <f t="shared" si="13"/>
        <v>2212165.7599999998</v>
      </c>
    </row>
    <row r="36" spans="1:57" ht="21.7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2" t="s">
        <v>63</v>
      </c>
      <c r="R36" s="12" t="s">
        <v>64</v>
      </c>
      <c r="S36" s="12" t="s">
        <v>90</v>
      </c>
      <c r="T36" s="12"/>
      <c r="U36" s="12" t="s">
        <v>68</v>
      </c>
      <c r="V36" s="12" t="s">
        <v>94</v>
      </c>
      <c r="W36" s="12"/>
      <c r="X36" s="12" t="s">
        <v>93</v>
      </c>
      <c r="Y36" s="12"/>
      <c r="Z36" s="12" t="s">
        <v>67</v>
      </c>
      <c r="AA36" s="12"/>
      <c r="AB36" s="12" t="s">
        <v>57</v>
      </c>
      <c r="AC36" s="13">
        <v>3545700</v>
      </c>
      <c r="AD36" s="18"/>
      <c r="AE36" s="6">
        <f t="shared" si="0"/>
        <v>3545700</v>
      </c>
      <c r="AF36" s="18"/>
      <c r="AG36" s="6">
        <f t="shared" si="1"/>
        <v>3545700</v>
      </c>
      <c r="AH36" s="18"/>
      <c r="AI36" s="6">
        <f t="shared" si="2"/>
        <v>3545700</v>
      </c>
      <c r="AJ36" s="18"/>
      <c r="AK36" s="6">
        <f t="shared" si="3"/>
        <v>3545700</v>
      </c>
      <c r="AL36" s="18"/>
      <c r="AM36" s="6">
        <f t="shared" si="4"/>
        <v>3545700</v>
      </c>
      <c r="AN36" s="18"/>
      <c r="AO36" s="6">
        <f t="shared" si="5"/>
        <v>3545700</v>
      </c>
      <c r="AP36" s="18"/>
      <c r="AQ36" s="6">
        <f t="shared" si="6"/>
        <v>3545700</v>
      </c>
      <c r="AR36" s="18"/>
      <c r="AS36" s="6">
        <f t="shared" si="7"/>
        <v>3545700</v>
      </c>
      <c r="AT36" s="18"/>
      <c r="AU36" s="6">
        <f t="shared" si="8"/>
        <v>3545700</v>
      </c>
      <c r="AV36" s="11"/>
      <c r="AW36" s="6">
        <f t="shared" si="9"/>
        <v>3545700</v>
      </c>
      <c r="AX36" s="11"/>
      <c r="AY36" s="6">
        <f t="shared" si="10"/>
        <v>3545700</v>
      </c>
      <c r="AZ36" s="11"/>
      <c r="BA36" s="6">
        <f t="shared" si="11"/>
        <v>3545700</v>
      </c>
      <c r="BB36" s="11"/>
      <c r="BC36" s="6">
        <f t="shared" si="12"/>
        <v>3545700</v>
      </c>
      <c r="BD36" s="11"/>
      <c r="BE36" s="6">
        <f t="shared" si="13"/>
        <v>3545700</v>
      </c>
    </row>
    <row r="37" spans="1:57" ht="19.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2" t="s">
        <v>63</v>
      </c>
      <c r="R37" s="12" t="s">
        <v>64</v>
      </c>
      <c r="S37" s="12" t="s">
        <v>95</v>
      </c>
      <c r="T37" s="12"/>
      <c r="U37" s="12" t="s">
        <v>96</v>
      </c>
      <c r="V37" s="12" t="s">
        <v>97</v>
      </c>
      <c r="W37" s="12"/>
      <c r="X37" s="12" t="s">
        <v>48</v>
      </c>
      <c r="Y37" s="12"/>
      <c r="Z37" s="12" t="s">
        <v>67</v>
      </c>
      <c r="AA37" s="12"/>
      <c r="AB37" s="12" t="s">
        <v>50</v>
      </c>
      <c r="AC37" s="13">
        <v>3034</v>
      </c>
      <c r="AD37" s="18"/>
      <c r="AE37" s="6">
        <f t="shared" si="0"/>
        <v>3034</v>
      </c>
      <c r="AF37" s="18"/>
      <c r="AG37" s="6">
        <f t="shared" si="1"/>
        <v>3034</v>
      </c>
      <c r="AH37" s="18"/>
      <c r="AI37" s="6">
        <f t="shared" si="2"/>
        <v>3034</v>
      </c>
      <c r="AJ37" s="18"/>
      <c r="AK37" s="6">
        <f t="shared" si="3"/>
        <v>3034</v>
      </c>
      <c r="AL37" s="18"/>
      <c r="AM37" s="6">
        <f t="shared" si="4"/>
        <v>3034</v>
      </c>
      <c r="AN37" s="18"/>
      <c r="AO37" s="6">
        <f t="shared" si="5"/>
        <v>3034</v>
      </c>
      <c r="AP37" s="18"/>
      <c r="AQ37" s="6">
        <f t="shared" si="6"/>
        <v>3034</v>
      </c>
      <c r="AR37" s="18"/>
      <c r="AS37" s="6">
        <f t="shared" si="7"/>
        <v>3034</v>
      </c>
      <c r="AT37" s="18"/>
      <c r="AU37" s="6">
        <f t="shared" si="8"/>
        <v>3034</v>
      </c>
      <c r="AV37" s="18"/>
      <c r="AW37" s="6">
        <f t="shared" si="9"/>
        <v>3034</v>
      </c>
      <c r="AX37" s="18"/>
      <c r="AY37" s="6">
        <f t="shared" si="10"/>
        <v>3034</v>
      </c>
      <c r="AZ37" s="18"/>
      <c r="BA37" s="6">
        <f t="shared" si="11"/>
        <v>3034</v>
      </c>
      <c r="BB37" s="18"/>
      <c r="BC37" s="6">
        <f t="shared" si="12"/>
        <v>3034</v>
      </c>
      <c r="BD37" s="18"/>
      <c r="BE37" s="6">
        <f t="shared" si="13"/>
        <v>3034</v>
      </c>
    </row>
    <row r="38" spans="1:57" ht="18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2" t="s">
        <v>63</v>
      </c>
      <c r="R38" s="12" t="s">
        <v>64</v>
      </c>
      <c r="S38" s="12" t="s">
        <v>95</v>
      </c>
      <c r="T38" s="12"/>
      <c r="U38" s="12" t="s">
        <v>96</v>
      </c>
      <c r="V38" s="12" t="s">
        <v>98</v>
      </c>
      <c r="W38" s="12"/>
      <c r="X38" s="12" t="s">
        <v>48</v>
      </c>
      <c r="Y38" s="12"/>
      <c r="Z38" s="12" t="s">
        <v>67</v>
      </c>
      <c r="AA38" s="12"/>
      <c r="AB38" s="12" t="s">
        <v>50</v>
      </c>
      <c r="AC38" s="13">
        <v>33249</v>
      </c>
      <c r="AD38" s="18"/>
      <c r="AE38" s="6">
        <f t="shared" si="0"/>
        <v>33249</v>
      </c>
      <c r="AF38" s="18"/>
      <c r="AG38" s="6">
        <f t="shared" si="1"/>
        <v>33249</v>
      </c>
      <c r="AH38" s="18"/>
      <c r="AI38" s="6">
        <f t="shared" si="2"/>
        <v>33249</v>
      </c>
      <c r="AJ38" s="18"/>
      <c r="AK38" s="6">
        <f t="shared" si="3"/>
        <v>33249</v>
      </c>
      <c r="AL38" s="18"/>
      <c r="AM38" s="6">
        <f t="shared" si="4"/>
        <v>33249</v>
      </c>
      <c r="AN38" s="18"/>
      <c r="AO38" s="6">
        <f t="shared" si="5"/>
        <v>33249</v>
      </c>
      <c r="AP38" s="18"/>
      <c r="AQ38" s="6">
        <f t="shared" si="6"/>
        <v>33249</v>
      </c>
      <c r="AR38" s="18"/>
      <c r="AS38" s="6">
        <f t="shared" si="7"/>
        <v>33249</v>
      </c>
      <c r="AT38" s="18"/>
      <c r="AU38" s="6">
        <f t="shared" si="8"/>
        <v>33249</v>
      </c>
      <c r="AV38" s="18"/>
      <c r="AW38" s="6">
        <f t="shared" si="9"/>
        <v>33249</v>
      </c>
      <c r="AX38" s="18"/>
      <c r="AY38" s="6">
        <f t="shared" si="10"/>
        <v>33249</v>
      </c>
      <c r="AZ38" s="18"/>
      <c r="BA38" s="6">
        <f t="shared" si="11"/>
        <v>33249</v>
      </c>
      <c r="BB38" s="18"/>
      <c r="BC38" s="6">
        <f t="shared" si="12"/>
        <v>33249</v>
      </c>
      <c r="BD38" s="18"/>
      <c r="BE38" s="6">
        <f t="shared" si="13"/>
        <v>33249</v>
      </c>
    </row>
    <row r="39" spans="1:57" ht="20.2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2" t="s">
        <v>63</v>
      </c>
      <c r="R39" s="12" t="s">
        <v>64</v>
      </c>
      <c r="S39" s="12" t="s">
        <v>99</v>
      </c>
      <c r="T39" s="12"/>
      <c r="U39" s="12" t="s">
        <v>96</v>
      </c>
      <c r="V39" s="12" t="s">
        <v>100</v>
      </c>
      <c r="W39" s="12"/>
      <c r="X39" s="12" t="s">
        <v>48</v>
      </c>
      <c r="Y39" s="12"/>
      <c r="Z39" s="12" t="s">
        <v>67</v>
      </c>
      <c r="AA39" s="12"/>
      <c r="AB39" s="12" t="s">
        <v>50</v>
      </c>
      <c r="AC39" s="13">
        <v>12628</v>
      </c>
      <c r="AD39" s="18"/>
      <c r="AE39" s="6">
        <f t="shared" si="0"/>
        <v>12628</v>
      </c>
      <c r="AF39" s="18"/>
      <c r="AG39" s="6">
        <f t="shared" si="1"/>
        <v>12628</v>
      </c>
      <c r="AH39" s="18"/>
      <c r="AI39" s="6">
        <f t="shared" si="2"/>
        <v>12628</v>
      </c>
      <c r="AJ39" s="18"/>
      <c r="AK39" s="6">
        <f t="shared" si="3"/>
        <v>12628</v>
      </c>
      <c r="AL39" s="18"/>
      <c r="AM39" s="6">
        <f t="shared" si="4"/>
        <v>12628</v>
      </c>
      <c r="AN39" s="18"/>
      <c r="AO39" s="6">
        <f t="shared" si="5"/>
        <v>12628</v>
      </c>
      <c r="AP39" s="18"/>
      <c r="AQ39" s="6">
        <f t="shared" si="6"/>
        <v>12628</v>
      </c>
      <c r="AR39" s="18"/>
      <c r="AS39" s="6">
        <f t="shared" si="7"/>
        <v>12628</v>
      </c>
      <c r="AT39" s="18"/>
      <c r="AU39" s="6">
        <f t="shared" si="8"/>
        <v>12628</v>
      </c>
      <c r="AV39" s="18"/>
      <c r="AW39" s="6">
        <f t="shared" si="9"/>
        <v>12628</v>
      </c>
      <c r="AX39" s="18"/>
      <c r="AY39" s="6">
        <f t="shared" si="10"/>
        <v>12628</v>
      </c>
      <c r="AZ39" s="18"/>
      <c r="BA39" s="6">
        <f t="shared" si="11"/>
        <v>12628</v>
      </c>
      <c r="BB39" s="18"/>
      <c r="BC39" s="6">
        <f t="shared" si="12"/>
        <v>12628</v>
      </c>
      <c r="BD39" s="18"/>
      <c r="BE39" s="6">
        <f t="shared" si="13"/>
        <v>12628</v>
      </c>
    </row>
    <row r="40" spans="1:57" ht="20.25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2" t="s">
        <v>63</v>
      </c>
      <c r="R40" s="12" t="s">
        <v>101</v>
      </c>
      <c r="S40" s="12" t="s">
        <v>45</v>
      </c>
      <c r="T40" s="12"/>
      <c r="U40" s="12" t="s">
        <v>46</v>
      </c>
      <c r="V40" s="12" t="s">
        <v>47</v>
      </c>
      <c r="W40" s="12"/>
      <c r="X40" s="12" t="s">
        <v>59</v>
      </c>
      <c r="Y40" s="12"/>
      <c r="Z40" s="12" t="s">
        <v>102</v>
      </c>
      <c r="AA40" s="12" t="s">
        <v>125</v>
      </c>
      <c r="AB40" s="12" t="s">
        <v>50</v>
      </c>
      <c r="AC40" s="13">
        <v>21581593.030000001</v>
      </c>
      <c r="AD40" s="17"/>
      <c r="AE40" s="6">
        <f t="shared" ref="AE40" si="24">SUM(AC40:AD40)</f>
        <v>21581593.030000001</v>
      </c>
      <c r="AF40" s="17">
        <v>-125000</v>
      </c>
      <c r="AG40" s="6">
        <f t="shared" si="1"/>
        <v>21456593.030000001</v>
      </c>
      <c r="AH40" s="17"/>
      <c r="AI40" s="6">
        <f t="shared" si="2"/>
        <v>21456593.030000001</v>
      </c>
      <c r="AJ40" s="17"/>
      <c r="AK40" s="6">
        <f t="shared" si="3"/>
        <v>21456593.030000001</v>
      </c>
      <c r="AL40" s="17"/>
      <c r="AM40" s="6">
        <f t="shared" si="4"/>
        <v>21456593.030000001</v>
      </c>
      <c r="AN40" s="17"/>
      <c r="AO40" s="6">
        <f t="shared" si="5"/>
        <v>21456593.030000001</v>
      </c>
      <c r="AP40" s="17"/>
      <c r="AQ40" s="6">
        <f t="shared" si="6"/>
        <v>21456593.030000001</v>
      </c>
      <c r="AR40" s="17">
        <v>170530.47</v>
      </c>
      <c r="AS40" s="6">
        <f t="shared" si="7"/>
        <v>21627123.5</v>
      </c>
      <c r="AT40" s="17">
        <f>3609678.69+1546453.63+185660.82-745824.73</f>
        <v>4595968.41</v>
      </c>
      <c r="AU40" s="6">
        <f t="shared" si="8"/>
        <v>26223091.91</v>
      </c>
      <c r="AV40" s="17"/>
      <c r="AW40" s="6">
        <f t="shared" si="9"/>
        <v>26223091.91</v>
      </c>
      <c r="AX40" s="17"/>
      <c r="AY40" s="6">
        <f t="shared" si="10"/>
        <v>26223091.91</v>
      </c>
      <c r="AZ40" s="17"/>
      <c r="BA40" s="6">
        <f t="shared" si="11"/>
        <v>26223091.91</v>
      </c>
      <c r="BB40" s="17"/>
      <c r="BC40" s="6">
        <f t="shared" si="12"/>
        <v>26223091.91</v>
      </c>
      <c r="BD40" s="17"/>
      <c r="BE40" s="6">
        <f t="shared" si="13"/>
        <v>26223091.91</v>
      </c>
    </row>
    <row r="41" spans="1:57" ht="20.25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2" t="s">
        <v>63</v>
      </c>
      <c r="R41" s="12" t="s">
        <v>101</v>
      </c>
      <c r="S41" s="12" t="s">
        <v>45</v>
      </c>
      <c r="T41" s="12"/>
      <c r="U41" s="1" t="s">
        <v>127</v>
      </c>
      <c r="V41" s="1" t="s">
        <v>128</v>
      </c>
      <c r="W41" s="12"/>
      <c r="X41" s="12" t="s">
        <v>59</v>
      </c>
      <c r="Y41" s="12"/>
      <c r="Z41" s="12" t="s">
        <v>102</v>
      </c>
      <c r="AA41" s="12" t="s">
        <v>125</v>
      </c>
      <c r="AB41" s="12" t="s">
        <v>50</v>
      </c>
      <c r="AC41" s="13">
        <v>0</v>
      </c>
      <c r="AD41" s="17"/>
      <c r="AE41" s="6">
        <f t="shared" ref="AE41" si="25">SUM(AC41:AD41)</f>
        <v>0</v>
      </c>
      <c r="AF41" s="17">
        <v>125000</v>
      </c>
      <c r="AG41" s="6">
        <f t="shared" si="1"/>
        <v>125000</v>
      </c>
      <c r="AH41" s="17"/>
      <c r="AI41" s="6">
        <f t="shared" si="2"/>
        <v>125000</v>
      </c>
      <c r="AJ41" s="17"/>
      <c r="AK41" s="6">
        <f t="shared" si="3"/>
        <v>125000</v>
      </c>
      <c r="AL41" s="17"/>
      <c r="AM41" s="6">
        <f t="shared" si="4"/>
        <v>125000</v>
      </c>
      <c r="AN41" s="17"/>
      <c r="AO41" s="6">
        <f t="shared" si="5"/>
        <v>125000</v>
      </c>
      <c r="AP41" s="17"/>
      <c r="AQ41" s="6">
        <f t="shared" si="6"/>
        <v>125000</v>
      </c>
      <c r="AR41" s="17"/>
      <c r="AS41" s="6">
        <f t="shared" si="7"/>
        <v>125000</v>
      </c>
      <c r="AT41" s="17"/>
      <c r="AU41" s="6">
        <f t="shared" si="8"/>
        <v>125000</v>
      </c>
      <c r="AV41" s="17"/>
      <c r="AW41" s="6">
        <f t="shared" si="9"/>
        <v>125000</v>
      </c>
      <c r="AX41" s="17"/>
      <c r="AY41" s="6">
        <f t="shared" si="10"/>
        <v>125000</v>
      </c>
      <c r="AZ41" s="17"/>
      <c r="BA41" s="6">
        <f t="shared" si="11"/>
        <v>125000</v>
      </c>
      <c r="BB41" s="17"/>
      <c r="BC41" s="6">
        <f t="shared" si="12"/>
        <v>125000</v>
      </c>
      <c r="BD41" s="17"/>
      <c r="BE41" s="6">
        <f t="shared" si="13"/>
        <v>125000</v>
      </c>
    </row>
    <row r="42" spans="1:57" ht="18.75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2" t="s">
        <v>63</v>
      </c>
      <c r="R42" s="12" t="s">
        <v>101</v>
      </c>
      <c r="S42" s="12" t="s">
        <v>51</v>
      </c>
      <c r="T42" s="12"/>
      <c r="U42" s="12" t="s">
        <v>52</v>
      </c>
      <c r="V42" s="12" t="s">
        <v>53</v>
      </c>
      <c r="W42" s="12"/>
      <c r="X42" s="12" t="s">
        <v>59</v>
      </c>
      <c r="Y42" s="12"/>
      <c r="Z42" s="12" t="s">
        <v>102</v>
      </c>
      <c r="AA42" s="12" t="s">
        <v>125</v>
      </c>
      <c r="AB42" s="12" t="s">
        <v>50</v>
      </c>
      <c r="AC42" s="13">
        <v>6517641.0899999999</v>
      </c>
      <c r="AD42" s="18"/>
      <c r="AE42" s="6">
        <f t="shared" si="0"/>
        <v>6517641.0899999999</v>
      </c>
      <c r="AF42" s="18"/>
      <c r="AG42" s="6">
        <f t="shared" si="1"/>
        <v>6517641.0899999999</v>
      </c>
      <c r="AH42" s="18"/>
      <c r="AI42" s="6">
        <f t="shared" si="2"/>
        <v>6517641.0899999999</v>
      </c>
      <c r="AJ42" s="18"/>
      <c r="AK42" s="6">
        <f t="shared" si="3"/>
        <v>6517641.0899999999</v>
      </c>
      <c r="AL42" s="18"/>
      <c r="AM42" s="6">
        <f t="shared" si="4"/>
        <v>6517641.0899999999</v>
      </c>
      <c r="AN42" s="18"/>
      <c r="AO42" s="6">
        <f t="shared" si="5"/>
        <v>6517641.0899999999</v>
      </c>
      <c r="AP42" s="18"/>
      <c r="AQ42" s="6">
        <f t="shared" si="6"/>
        <v>6517641.0899999999</v>
      </c>
      <c r="AR42" s="18">
        <v>51500.2</v>
      </c>
      <c r="AS42" s="6">
        <f t="shared" si="7"/>
        <v>6569141.29</v>
      </c>
      <c r="AT42" s="18">
        <f>1090122.96+467029+56069.57-225239.07</f>
        <v>1387982.46</v>
      </c>
      <c r="AU42" s="6">
        <f t="shared" si="8"/>
        <v>7957123.75</v>
      </c>
      <c r="AV42" s="18"/>
      <c r="AW42" s="6">
        <f t="shared" si="9"/>
        <v>7957123.75</v>
      </c>
      <c r="AX42" s="18"/>
      <c r="AY42" s="6">
        <f t="shared" si="10"/>
        <v>7957123.75</v>
      </c>
      <c r="AZ42" s="18"/>
      <c r="BA42" s="6">
        <f t="shared" si="11"/>
        <v>7957123.75</v>
      </c>
      <c r="BB42" s="18"/>
      <c r="BC42" s="6">
        <f t="shared" si="12"/>
        <v>7957123.75</v>
      </c>
      <c r="BD42" s="18"/>
      <c r="BE42" s="6">
        <f t="shared" si="13"/>
        <v>7957123.75</v>
      </c>
    </row>
    <row r="43" spans="1:57" ht="18.75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2" t="s">
        <v>63</v>
      </c>
      <c r="R43" s="12" t="s">
        <v>101</v>
      </c>
      <c r="S43" s="12" t="s">
        <v>54</v>
      </c>
      <c r="T43" s="12"/>
      <c r="U43" s="12" t="s">
        <v>65</v>
      </c>
      <c r="V43" s="12" t="s">
        <v>66</v>
      </c>
      <c r="W43" s="12"/>
      <c r="X43" s="12" t="s">
        <v>59</v>
      </c>
      <c r="Y43" s="12"/>
      <c r="Z43" s="12" t="s">
        <v>102</v>
      </c>
      <c r="AA43" s="12" t="s">
        <v>126</v>
      </c>
      <c r="AB43" s="12" t="s">
        <v>57</v>
      </c>
      <c r="AC43" s="13">
        <v>74514.990000000005</v>
      </c>
      <c r="AD43" s="11"/>
      <c r="AE43" s="6">
        <f t="shared" si="0"/>
        <v>74514.990000000005</v>
      </c>
      <c r="AF43" s="11"/>
      <c r="AG43" s="6">
        <f t="shared" si="1"/>
        <v>74514.990000000005</v>
      </c>
      <c r="AH43" s="11"/>
      <c r="AI43" s="6">
        <f t="shared" si="2"/>
        <v>74514.990000000005</v>
      </c>
      <c r="AJ43" s="11"/>
      <c r="AK43" s="6">
        <f t="shared" si="3"/>
        <v>74514.990000000005</v>
      </c>
      <c r="AL43" s="18"/>
      <c r="AM43" s="6">
        <f t="shared" si="4"/>
        <v>74514.990000000005</v>
      </c>
      <c r="AN43" s="18"/>
      <c r="AO43" s="6">
        <f t="shared" si="5"/>
        <v>74514.990000000005</v>
      </c>
      <c r="AP43" s="18"/>
      <c r="AQ43" s="6">
        <f t="shared" si="6"/>
        <v>74514.990000000005</v>
      </c>
      <c r="AR43" s="18"/>
      <c r="AS43" s="6">
        <f t="shared" si="7"/>
        <v>74514.990000000005</v>
      </c>
      <c r="AT43" s="18"/>
      <c r="AU43" s="6">
        <f t="shared" si="8"/>
        <v>74514.990000000005</v>
      </c>
      <c r="AV43" s="11"/>
      <c r="AW43" s="6">
        <f t="shared" si="9"/>
        <v>74514.990000000005</v>
      </c>
      <c r="AX43" s="11"/>
      <c r="AY43" s="6">
        <f t="shared" si="10"/>
        <v>74514.990000000005</v>
      </c>
      <c r="AZ43" s="11"/>
      <c r="BA43" s="6">
        <f t="shared" si="11"/>
        <v>74514.990000000005</v>
      </c>
      <c r="BB43" s="11"/>
      <c r="BC43" s="6">
        <f t="shared" si="12"/>
        <v>74514.990000000005</v>
      </c>
      <c r="BD43" s="11"/>
      <c r="BE43" s="6">
        <f t="shared" si="13"/>
        <v>74514.990000000005</v>
      </c>
    </row>
    <row r="44" spans="1:57" ht="19.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2" t="s">
        <v>63</v>
      </c>
      <c r="R44" s="12" t="s">
        <v>101</v>
      </c>
      <c r="S44" s="12" t="s">
        <v>54</v>
      </c>
      <c r="T44" s="12"/>
      <c r="U44" s="1" t="s">
        <v>72</v>
      </c>
      <c r="V44" s="1" t="s">
        <v>121</v>
      </c>
      <c r="W44" s="12"/>
      <c r="X44" s="12" t="s">
        <v>59</v>
      </c>
      <c r="Y44" s="12"/>
      <c r="Z44" s="12" t="s">
        <v>102</v>
      </c>
      <c r="AA44" s="12" t="s">
        <v>126</v>
      </c>
      <c r="AB44" s="12" t="s">
        <v>57</v>
      </c>
      <c r="AC44" s="13">
        <v>0</v>
      </c>
      <c r="AD44" s="11"/>
      <c r="AE44" s="6">
        <f t="shared" ref="AE44" si="26">SUM(AC44:AD44)</f>
        <v>0</v>
      </c>
      <c r="AF44" s="11"/>
      <c r="AG44" s="6">
        <f t="shared" ref="AG44" si="27">SUM(AE44:AF44)</f>
        <v>0</v>
      </c>
      <c r="AH44" s="11"/>
      <c r="AI44" s="6">
        <f t="shared" ref="AI44" si="28">SUM(AG44:AH44)</f>
        <v>0</v>
      </c>
      <c r="AJ44" s="11"/>
      <c r="AK44" s="6">
        <f t="shared" ref="AK44" si="29">SUM(AI44:AJ44)</f>
        <v>0</v>
      </c>
      <c r="AL44" s="18">
        <v>16000</v>
      </c>
      <c r="AM44" s="6">
        <f t="shared" ref="AM44" si="30">SUM(AK44:AL44)</f>
        <v>16000</v>
      </c>
      <c r="AN44" s="18"/>
      <c r="AO44" s="6">
        <f t="shared" si="5"/>
        <v>16000</v>
      </c>
      <c r="AP44" s="18"/>
      <c r="AQ44" s="6">
        <f t="shared" si="6"/>
        <v>16000</v>
      </c>
      <c r="AR44" s="18"/>
      <c r="AS44" s="6">
        <f t="shared" si="7"/>
        <v>16000</v>
      </c>
      <c r="AT44" s="18"/>
      <c r="AU44" s="6">
        <f t="shared" si="8"/>
        <v>16000</v>
      </c>
      <c r="AV44" s="11"/>
      <c r="AW44" s="6">
        <f t="shared" si="9"/>
        <v>16000</v>
      </c>
      <c r="AX44" s="11"/>
      <c r="AY44" s="6">
        <f t="shared" si="10"/>
        <v>16000</v>
      </c>
      <c r="AZ44" s="11"/>
      <c r="BA44" s="6">
        <f t="shared" si="11"/>
        <v>16000</v>
      </c>
      <c r="BB44" s="11"/>
      <c r="BC44" s="6">
        <f t="shared" si="12"/>
        <v>16000</v>
      </c>
      <c r="BD44" s="18"/>
      <c r="BE44" s="6">
        <f t="shared" si="13"/>
        <v>16000</v>
      </c>
    </row>
    <row r="45" spans="1:57" ht="19.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2" t="s">
        <v>63</v>
      </c>
      <c r="R45" s="12" t="s">
        <v>101</v>
      </c>
      <c r="S45" s="12" t="s">
        <v>54</v>
      </c>
      <c r="T45" s="12"/>
      <c r="U45" s="12" t="s">
        <v>76</v>
      </c>
      <c r="V45" s="12" t="s">
        <v>77</v>
      </c>
      <c r="W45" s="12"/>
      <c r="X45" s="12" t="s">
        <v>59</v>
      </c>
      <c r="Y45" s="12"/>
      <c r="Z45" s="12" t="s">
        <v>102</v>
      </c>
      <c r="AA45" s="12" t="s">
        <v>126</v>
      </c>
      <c r="AB45" s="12" t="s">
        <v>57</v>
      </c>
      <c r="AC45" s="13">
        <v>19600</v>
      </c>
      <c r="AD45" s="11"/>
      <c r="AE45" s="6">
        <f t="shared" si="0"/>
        <v>19600</v>
      </c>
      <c r="AF45" s="11"/>
      <c r="AG45" s="6">
        <f t="shared" si="1"/>
        <v>19600</v>
      </c>
      <c r="AH45" s="11"/>
      <c r="AI45" s="6">
        <f t="shared" si="2"/>
        <v>19600</v>
      </c>
      <c r="AJ45" s="11"/>
      <c r="AK45" s="6">
        <f t="shared" si="3"/>
        <v>19600</v>
      </c>
      <c r="AL45" s="18"/>
      <c r="AM45" s="6">
        <f t="shared" si="4"/>
        <v>19600</v>
      </c>
      <c r="AN45" s="18"/>
      <c r="AO45" s="6">
        <f t="shared" si="5"/>
        <v>19600</v>
      </c>
      <c r="AP45" s="18"/>
      <c r="AQ45" s="6">
        <f t="shared" si="6"/>
        <v>19600</v>
      </c>
      <c r="AR45" s="18"/>
      <c r="AS45" s="6">
        <f t="shared" si="7"/>
        <v>19600</v>
      </c>
      <c r="AT45" s="18"/>
      <c r="AU45" s="6">
        <f t="shared" si="8"/>
        <v>19600</v>
      </c>
      <c r="AV45" s="20">
        <v>-7896</v>
      </c>
      <c r="AW45" s="6">
        <f t="shared" si="9"/>
        <v>11704</v>
      </c>
      <c r="AX45" s="20"/>
      <c r="AY45" s="6">
        <f t="shared" si="10"/>
        <v>11704</v>
      </c>
      <c r="AZ45" s="20"/>
      <c r="BA45" s="6">
        <f t="shared" si="11"/>
        <v>11704</v>
      </c>
      <c r="BB45" s="20"/>
      <c r="BC45" s="6">
        <f t="shared" si="12"/>
        <v>11704</v>
      </c>
      <c r="BD45" s="20"/>
      <c r="BE45" s="6">
        <f t="shared" si="13"/>
        <v>11704</v>
      </c>
    </row>
    <row r="46" spans="1:57" ht="19.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2" t="s">
        <v>63</v>
      </c>
      <c r="R46" s="12" t="s">
        <v>101</v>
      </c>
      <c r="S46" s="12" t="s">
        <v>54</v>
      </c>
      <c r="T46" s="12"/>
      <c r="U46" s="12" t="s">
        <v>76</v>
      </c>
      <c r="V46" s="12" t="s">
        <v>80</v>
      </c>
      <c r="W46" s="12"/>
      <c r="X46" s="12" t="s">
        <v>59</v>
      </c>
      <c r="Y46" s="12"/>
      <c r="Z46" s="12" t="s">
        <v>102</v>
      </c>
      <c r="AA46" s="12" t="s">
        <v>126</v>
      </c>
      <c r="AB46" s="12" t="s">
        <v>57</v>
      </c>
      <c r="AC46" s="13">
        <v>48542</v>
      </c>
      <c r="AD46" s="11"/>
      <c r="AE46" s="6">
        <f t="shared" si="0"/>
        <v>48542</v>
      </c>
      <c r="AF46" s="11"/>
      <c r="AG46" s="6">
        <f t="shared" si="1"/>
        <v>48542</v>
      </c>
      <c r="AH46" s="11"/>
      <c r="AI46" s="6">
        <f t="shared" si="2"/>
        <v>48542</v>
      </c>
      <c r="AJ46" s="11"/>
      <c r="AK46" s="6">
        <f t="shared" si="3"/>
        <v>48542</v>
      </c>
      <c r="AL46" s="17">
        <v>-16000</v>
      </c>
      <c r="AM46" s="6">
        <f t="shared" si="4"/>
        <v>32542</v>
      </c>
      <c r="AN46" s="17"/>
      <c r="AO46" s="6">
        <f t="shared" si="5"/>
        <v>32542</v>
      </c>
      <c r="AP46" s="17"/>
      <c r="AQ46" s="6">
        <f t="shared" si="6"/>
        <v>32542</v>
      </c>
      <c r="AR46" s="17"/>
      <c r="AS46" s="6">
        <f t="shared" si="7"/>
        <v>32542</v>
      </c>
      <c r="AT46" s="17"/>
      <c r="AU46" s="6">
        <f t="shared" si="8"/>
        <v>32542</v>
      </c>
      <c r="AV46" s="20"/>
      <c r="AW46" s="6">
        <f t="shared" si="9"/>
        <v>32542</v>
      </c>
      <c r="AX46" s="20"/>
      <c r="AY46" s="6">
        <f t="shared" si="10"/>
        <v>32542</v>
      </c>
      <c r="AZ46" s="20"/>
      <c r="BA46" s="6">
        <f t="shared" si="11"/>
        <v>32542</v>
      </c>
      <c r="BB46" s="20"/>
      <c r="BC46" s="6">
        <f t="shared" si="12"/>
        <v>32542</v>
      </c>
      <c r="BD46" s="20"/>
      <c r="BE46" s="6">
        <f t="shared" si="13"/>
        <v>32542</v>
      </c>
    </row>
    <row r="47" spans="1:57" ht="19.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2" t="s">
        <v>63</v>
      </c>
      <c r="R47" s="12" t="s">
        <v>101</v>
      </c>
      <c r="S47" s="12" t="s">
        <v>54</v>
      </c>
      <c r="T47" s="12"/>
      <c r="U47" s="12" t="s">
        <v>103</v>
      </c>
      <c r="V47" s="12" t="s">
        <v>104</v>
      </c>
      <c r="W47" s="12"/>
      <c r="X47" s="12" t="s">
        <v>59</v>
      </c>
      <c r="Y47" s="12"/>
      <c r="Z47" s="12" t="s">
        <v>102</v>
      </c>
      <c r="AA47" s="12" t="s">
        <v>126</v>
      </c>
      <c r="AB47" s="12" t="s">
        <v>57</v>
      </c>
      <c r="AC47" s="13">
        <v>1310209.08</v>
      </c>
      <c r="AD47" s="11"/>
      <c r="AE47" s="6">
        <f t="shared" si="0"/>
        <v>1310209.08</v>
      </c>
      <c r="AF47" s="11"/>
      <c r="AG47" s="6">
        <f t="shared" si="1"/>
        <v>1310209.08</v>
      </c>
      <c r="AH47" s="11"/>
      <c r="AI47" s="6">
        <f t="shared" si="2"/>
        <v>1310209.08</v>
      </c>
      <c r="AJ47" s="11"/>
      <c r="AK47" s="6">
        <f t="shared" si="3"/>
        <v>1310209.08</v>
      </c>
      <c r="AL47" s="18"/>
      <c r="AM47" s="6">
        <f t="shared" si="4"/>
        <v>1310209.08</v>
      </c>
      <c r="AN47" s="18"/>
      <c r="AO47" s="6">
        <f t="shared" si="5"/>
        <v>1310209.08</v>
      </c>
      <c r="AP47" s="18"/>
      <c r="AQ47" s="6">
        <f t="shared" si="6"/>
        <v>1310209.08</v>
      </c>
      <c r="AR47" s="18">
        <v>257289.75</v>
      </c>
      <c r="AS47" s="6">
        <f t="shared" si="7"/>
        <v>1567498.83</v>
      </c>
      <c r="AT47" s="18"/>
      <c r="AU47" s="6">
        <f t="shared" si="8"/>
        <v>1567498.83</v>
      </c>
      <c r="AV47" s="11"/>
      <c r="AW47" s="6">
        <f t="shared" si="9"/>
        <v>1567498.83</v>
      </c>
      <c r="AX47" s="11"/>
      <c r="AY47" s="6">
        <f t="shared" si="10"/>
        <v>1567498.83</v>
      </c>
      <c r="AZ47" s="11"/>
      <c r="BA47" s="6">
        <f t="shared" si="11"/>
        <v>1567498.83</v>
      </c>
      <c r="BB47" s="11"/>
      <c r="BC47" s="6">
        <f t="shared" si="12"/>
        <v>1567498.83</v>
      </c>
      <c r="BD47" s="11"/>
      <c r="BE47" s="6">
        <f t="shared" si="13"/>
        <v>1567498.83</v>
      </c>
    </row>
    <row r="48" spans="1:57" ht="18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2" t="s">
        <v>63</v>
      </c>
      <c r="R48" s="12" t="s">
        <v>101</v>
      </c>
      <c r="S48" s="12" t="s">
        <v>54</v>
      </c>
      <c r="T48" s="12"/>
      <c r="U48" s="12" t="s">
        <v>61</v>
      </c>
      <c r="V48" s="12" t="s">
        <v>62</v>
      </c>
      <c r="W48" s="12"/>
      <c r="X48" s="12" t="s">
        <v>59</v>
      </c>
      <c r="Y48" s="12"/>
      <c r="Z48" s="12" t="s">
        <v>102</v>
      </c>
      <c r="AA48" s="12" t="s">
        <v>126</v>
      </c>
      <c r="AB48" s="12" t="s">
        <v>57</v>
      </c>
      <c r="AC48" s="13">
        <v>87000</v>
      </c>
      <c r="AD48" s="11"/>
      <c r="AE48" s="6">
        <f t="shared" si="0"/>
        <v>87000</v>
      </c>
      <c r="AF48" s="11"/>
      <c r="AG48" s="6">
        <f t="shared" si="1"/>
        <v>87000</v>
      </c>
      <c r="AH48" s="11"/>
      <c r="AI48" s="6">
        <f t="shared" si="2"/>
        <v>87000</v>
      </c>
      <c r="AJ48" s="11"/>
      <c r="AK48" s="6">
        <f t="shared" si="3"/>
        <v>87000</v>
      </c>
      <c r="AL48" s="11"/>
      <c r="AM48" s="6">
        <f t="shared" si="4"/>
        <v>87000</v>
      </c>
      <c r="AN48" s="11"/>
      <c r="AO48" s="6">
        <f t="shared" si="5"/>
        <v>87000</v>
      </c>
      <c r="AP48" s="11"/>
      <c r="AQ48" s="6">
        <f t="shared" si="6"/>
        <v>87000</v>
      </c>
      <c r="AR48" s="11"/>
      <c r="AS48" s="6">
        <f t="shared" si="7"/>
        <v>87000</v>
      </c>
      <c r="AT48" s="11"/>
      <c r="AU48" s="6">
        <f t="shared" si="8"/>
        <v>87000</v>
      </c>
      <c r="AV48" s="11"/>
      <c r="AW48" s="6">
        <f t="shared" si="9"/>
        <v>87000</v>
      </c>
      <c r="AX48" s="11"/>
      <c r="AY48" s="6">
        <f t="shared" si="10"/>
        <v>87000</v>
      </c>
      <c r="AZ48" s="11"/>
      <c r="BA48" s="6">
        <f t="shared" si="11"/>
        <v>87000</v>
      </c>
      <c r="BB48" s="11"/>
      <c r="BC48" s="6">
        <f t="shared" si="12"/>
        <v>87000</v>
      </c>
      <c r="BD48" s="11"/>
      <c r="BE48" s="6">
        <f t="shared" si="13"/>
        <v>87000</v>
      </c>
    </row>
    <row r="49" spans="1:57" ht="16.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2" t="s">
        <v>63</v>
      </c>
      <c r="R49" s="12" t="s">
        <v>105</v>
      </c>
      <c r="S49" s="12" t="s">
        <v>54</v>
      </c>
      <c r="T49" s="12"/>
      <c r="U49" s="12" t="s">
        <v>55</v>
      </c>
      <c r="V49" s="12" t="s">
        <v>56</v>
      </c>
      <c r="W49" s="12"/>
      <c r="X49" s="12" t="s">
        <v>48</v>
      </c>
      <c r="Y49" s="12"/>
      <c r="Z49" s="12" t="s">
        <v>67</v>
      </c>
      <c r="AA49" s="12"/>
      <c r="AB49" s="12" t="s">
        <v>57</v>
      </c>
      <c r="AC49" s="13">
        <v>75000</v>
      </c>
      <c r="AD49" s="11"/>
      <c r="AE49" s="6">
        <f t="shared" si="0"/>
        <v>75000</v>
      </c>
      <c r="AF49" s="11"/>
      <c r="AG49" s="6">
        <f t="shared" si="1"/>
        <v>75000</v>
      </c>
      <c r="AH49" s="11"/>
      <c r="AI49" s="6">
        <f t="shared" si="2"/>
        <v>75000</v>
      </c>
      <c r="AJ49" s="11"/>
      <c r="AK49" s="6">
        <f t="shared" si="3"/>
        <v>75000</v>
      </c>
      <c r="AL49" s="11"/>
      <c r="AM49" s="6">
        <f t="shared" si="4"/>
        <v>75000</v>
      </c>
      <c r="AN49" s="11"/>
      <c r="AO49" s="6">
        <f t="shared" si="5"/>
        <v>75000</v>
      </c>
      <c r="AP49" s="11"/>
      <c r="AQ49" s="6">
        <f t="shared" si="6"/>
        <v>75000</v>
      </c>
      <c r="AR49" s="11"/>
      <c r="AS49" s="6">
        <f t="shared" si="7"/>
        <v>75000</v>
      </c>
      <c r="AT49" s="11"/>
      <c r="AU49" s="6">
        <f t="shared" si="8"/>
        <v>75000</v>
      </c>
      <c r="AV49" s="20">
        <v>-33850</v>
      </c>
      <c r="AW49" s="6">
        <f t="shared" si="9"/>
        <v>41150</v>
      </c>
      <c r="AX49" s="20"/>
      <c r="AY49" s="6">
        <f t="shared" si="10"/>
        <v>41150</v>
      </c>
      <c r="AZ49" s="20"/>
      <c r="BA49" s="6">
        <f t="shared" si="11"/>
        <v>41150</v>
      </c>
      <c r="BB49" s="20"/>
      <c r="BC49" s="6">
        <f t="shared" si="12"/>
        <v>41150</v>
      </c>
      <c r="BD49" s="20"/>
      <c r="BE49" s="6">
        <f t="shared" si="13"/>
        <v>41150</v>
      </c>
    </row>
    <row r="50" spans="1:57" ht="16.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2" t="s">
        <v>63</v>
      </c>
      <c r="R50" s="1" t="s">
        <v>132</v>
      </c>
      <c r="S50" s="12" t="s">
        <v>54</v>
      </c>
      <c r="T50" s="12"/>
      <c r="U50" s="12" t="s">
        <v>55</v>
      </c>
      <c r="V50" s="12" t="s">
        <v>56</v>
      </c>
      <c r="W50" s="12"/>
      <c r="X50" s="1" t="s">
        <v>130</v>
      </c>
      <c r="Y50" s="12"/>
      <c r="Z50" s="12" t="s">
        <v>67</v>
      </c>
      <c r="AA50" s="1" t="s">
        <v>133</v>
      </c>
      <c r="AB50" s="12" t="s">
        <v>57</v>
      </c>
      <c r="AC50" s="13">
        <v>0</v>
      </c>
      <c r="AD50" s="11"/>
      <c r="AE50" s="6">
        <f t="shared" ref="AE50" si="31">SUM(AC50:AD50)</f>
        <v>0</v>
      </c>
      <c r="AF50" s="11"/>
      <c r="AG50" s="6">
        <f t="shared" ref="AG50" si="32">SUM(AE50:AF50)</f>
        <v>0</v>
      </c>
      <c r="AH50" s="11"/>
      <c r="AI50" s="6">
        <f t="shared" ref="AI50" si="33">SUM(AG50:AH50)</f>
        <v>0</v>
      </c>
      <c r="AJ50" s="11">
        <v>41150</v>
      </c>
      <c r="AK50" s="6">
        <f t="shared" ref="AK50" si="34">SUM(AI50:AJ50)</f>
        <v>41150</v>
      </c>
      <c r="AL50" s="11"/>
      <c r="AM50" s="6">
        <f t="shared" si="4"/>
        <v>41150</v>
      </c>
      <c r="AN50" s="11"/>
      <c r="AO50" s="6">
        <f t="shared" si="5"/>
        <v>41150</v>
      </c>
      <c r="AP50" s="11"/>
      <c r="AQ50" s="6">
        <f t="shared" si="6"/>
        <v>41150</v>
      </c>
      <c r="AR50" s="11"/>
      <c r="AS50" s="6">
        <f t="shared" si="7"/>
        <v>41150</v>
      </c>
      <c r="AT50" s="11"/>
      <c r="AU50" s="6">
        <f t="shared" si="8"/>
        <v>41150</v>
      </c>
      <c r="AV50" s="11"/>
      <c r="AW50" s="6">
        <f t="shared" si="9"/>
        <v>41150</v>
      </c>
      <c r="AX50" s="11"/>
      <c r="AY50" s="6">
        <f t="shared" si="10"/>
        <v>41150</v>
      </c>
      <c r="AZ50" s="11"/>
      <c r="BA50" s="6">
        <f t="shared" si="11"/>
        <v>41150</v>
      </c>
      <c r="BB50" s="18"/>
      <c r="BC50" s="6">
        <f t="shared" si="12"/>
        <v>41150</v>
      </c>
      <c r="BD50" s="18"/>
      <c r="BE50" s="6">
        <f t="shared" si="13"/>
        <v>41150</v>
      </c>
    </row>
    <row r="51" spans="1:57" ht="20.25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2" t="s">
        <v>63</v>
      </c>
      <c r="R51" s="12" t="s">
        <v>106</v>
      </c>
      <c r="S51" s="12" t="s">
        <v>54</v>
      </c>
      <c r="T51" s="12"/>
      <c r="U51" s="12" t="s">
        <v>55</v>
      </c>
      <c r="V51" s="12" t="s">
        <v>56</v>
      </c>
      <c r="W51" s="12"/>
      <c r="X51" s="12" t="s">
        <v>48</v>
      </c>
      <c r="Y51" s="12"/>
      <c r="Z51" s="12" t="s">
        <v>67</v>
      </c>
      <c r="AA51" s="12"/>
      <c r="AB51" s="12" t="s">
        <v>57</v>
      </c>
      <c r="AC51" s="13">
        <v>75000</v>
      </c>
      <c r="AD51" s="11"/>
      <c r="AE51" s="6">
        <f t="shared" si="0"/>
        <v>75000</v>
      </c>
      <c r="AF51" s="11"/>
      <c r="AG51" s="6">
        <f t="shared" si="1"/>
        <v>75000</v>
      </c>
      <c r="AH51" s="11"/>
      <c r="AI51" s="6">
        <f t="shared" si="2"/>
        <v>75000</v>
      </c>
      <c r="AJ51" s="11"/>
      <c r="AK51" s="6">
        <f t="shared" si="3"/>
        <v>75000</v>
      </c>
      <c r="AL51" s="11"/>
      <c r="AM51" s="6">
        <f t="shared" si="4"/>
        <v>75000</v>
      </c>
      <c r="AN51" s="11"/>
      <c r="AO51" s="6">
        <f t="shared" si="5"/>
        <v>75000</v>
      </c>
      <c r="AP51" s="11"/>
      <c r="AQ51" s="6">
        <f t="shared" si="6"/>
        <v>75000</v>
      </c>
      <c r="AR51" s="11"/>
      <c r="AS51" s="6">
        <f t="shared" si="7"/>
        <v>75000</v>
      </c>
      <c r="AT51" s="11"/>
      <c r="AU51" s="6">
        <f t="shared" si="8"/>
        <v>75000</v>
      </c>
      <c r="AV51" s="20">
        <v>33850</v>
      </c>
      <c r="AW51" s="6">
        <f t="shared" si="9"/>
        <v>108850</v>
      </c>
      <c r="AX51" s="20"/>
      <c r="AY51" s="6">
        <f t="shared" si="10"/>
        <v>108850</v>
      </c>
      <c r="AZ51" s="20"/>
      <c r="BA51" s="6">
        <f t="shared" si="11"/>
        <v>108850</v>
      </c>
      <c r="BB51" s="17"/>
      <c r="BC51" s="6">
        <f t="shared" si="12"/>
        <v>108850</v>
      </c>
      <c r="BD51" s="17"/>
      <c r="BE51" s="6">
        <f t="shared" si="13"/>
        <v>108850</v>
      </c>
    </row>
    <row r="52" spans="1:57" ht="20.2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2" t="s">
        <v>63</v>
      </c>
      <c r="R52" s="12" t="s">
        <v>107</v>
      </c>
      <c r="S52" s="12" t="s">
        <v>54</v>
      </c>
      <c r="T52" s="12"/>
      <c r="U52" s="12" t="s">
        <v>72</v>
      </c>
      <c r="V52" s="12" t="s">
        <v>121</v>
      </c>
      <c r="W52" s="12" t="s">
        <v>112</v>
      </c>
      <c r="X52" s="12" t="s">
        <v>48</v>
      </c>
      <c r="Y52" s="12"/>
      <c r="Z52" s="12" t="s">
        <v>67</v>
      </c>
      <c r="AA52" s="12"/>
      <c r="AB52" s="12" t="s">
        <v>57</v>
      </c>
      <c r="AC52" s="13">
        <v>500000</v>
      </c>
      <c r="AD52" s="11"/>
      <c r="AE52" s="6">
        <f t="shared" si="0"/>
        <v>500000</v>
      </c>
      <c r="AF52" s="11"/>
      <c r="AG52" s="6">
        <f t="shared" si="1"/>
        <v>500000</v>
      </c>
      <c r="AH52" s="11"/>
      <c r="AI52" s="6">
        <f t="shared" si="2"/>
        <v>500000</v>
      </c>
      <c r="AJ52" s="11"/>
      <c r="AK52" s="6">
        <f t="shared" si="3"/>
        <v>500000</v>
      </c>
      <c r="AL52" s="11"/>
      <c r="AM52" s="6">
        <f t="shared" si="4"/>
        <v>500000</v>
      </c>
      <c r="AN52" s="11"/>
      <c r="AO52" s="6">
        <f t="shared" si="5"/>
        <v>500000</v>
      </c>
      <c r="AP52" s="11"/>
      <c r="AQ52" s="6">
        <f t="shared" si="6"/>
        <v>500000</v>
      </c>
      <c r="AR52" s="11"/>
      <c r="AS52" s="6">
        <f t="shared" si="7"/>
        <v>500000</v>
      </c>
      <c r="AT52" s="11"/>
      <c r="AU52" s="6">
        <f t="shared" si="8"/>
        <v>500000</v>
      </c>
      <c r="AV52" s="11"/>
      <c r="AW52" s="6">
        <f t="shared" si="9"/>
        <v>500000</v>
      </c>
      <c r="AX52" s="11"/>
      <c r="AY52" s="6">
        <f t="shared" si="10"/>
        <v>500000</v>
      </c>
      <c r="AZ52" s="11"/>
      <c r="BA52" s="6">
        <f t="shared" si="11"/>
        <v>500000</v>
      </c>
      <c r="BB52" s="17">
        <v>-39588.5</v>
      </c>
      <c r="BC52" s="6">
        <f t="shared" si="12"/>
        <v>460411.5</v>
      </c>
      <c r="BD52" s="17">
        <v>-170954.02</v>
      </c>
      <c r="BE52" s="6">
        <f t="shared" si="13"/>
        <v>289457.48</v>
      </c>
    </row>
    <row r="53" spans="1:57" ht="20.25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2" t="s">
        <v>63</v>
      </c>
      <c r="R53" s="12" t="s">
        <v>107</v>
      </c>
      <c r="S53" s="12" t="s">
        <v>54</v>
      </c>
      <c r="T53" s="12"/>
      <c r="U53" s="12" t="s">
        <v>103</v>
      </c>
      <c r="V53" s="12" t="s">
        <v>108</v>
      </c>
      <c r="W53" s="12" t="s">
        <v>109</v>
      </c>
      <c r="X53" s="12" t="s">
        <v>48</v>
      </c>
      <c r="Y53" s="12"/>
      <c r="Z53" s="12" t="s">
        <v>67</v>
      </c>
      <c r="AA53" s="12"/>
      <c r="AB53" s="12" t="s">
        <v>57</v>
      </c>
      <c r="AC53" s="13">
        <v>20000</v>
      </c>
      <c r="AD53" s="11"/>
      <c r="AE53" s="6">
        <f t="shared" ref="AE53:AE54" si="35">SUM(AC53:AD53)</f>
        <v>20000</v>
      </c>
      <c r="AF53" s="11"/>
      <c r="AG53" s="6">
        <f t="shared" si="1"/>
        <v>20000</v>
      </c>
      <c r="AH53" s="11"/>
      <c r="AI53" s="6">
        <f t="shared" si="2"/>
        <v>20000</v>
      </c>
      <c r="AJ53" s="11"/>
      <c r="AK53" s="6">
        <f t="shared" si="3"/>
        <v>20000</v>
      </c>
      <c r="AL53" s="11"/>
      <c r="AM53" s="6">
        <f t="shared" si="4"/>
        <v>20000</v>
      </c>
      <c r="AN53" s="11"/>
      <c r="AO53" s="6">
        <f t="shared" si="5"/>
        <v>20000</v>
      </c>
      <c r="AP53" s="11">
        <v>30000</v>
      </c>
      <c r="AQ53" s="6">
        <f t="shared" si="6"/>
        <v>50000</v>
      </c>
      <c r="AR53" s="11"/>
      <c r="AS53" s="6">
        <f t="shared" si="7"/>
        <v>50000</v>
      </c>
      <c r="AT53" s="11"/>
      <c r="AU53" s="6">
        <f t="shared" si="8"/>
        <v>50000</v>
      </c>
      <c r="AV53" s="11"/>
      <c r="AW53" s="6">
        <f t="shared" si="9"/>
        <v>50000</v>
      </c>
      <c r="AX53" s="11"/>
      <c r="AY53" s="6">
        <f t="shared" si="10"/>
        <v>50000</v>
      </c>
      <c r="AZ53" s="11">
        <v>115000</v>
      </c>
      <c r="BA53" s="6">
        <f t="shared" si="11"/>
        <v>165000</v>
      </c>
      <c r="BB53" s="18"/>
      <c r="BC53" s="6">
        <f t="shared" si="12"/>
        <v>165000</v>
      </c>
      <c r="BD53" s="18"/>
      <c r="BE53" s="6">
        <f t="shared" si="13"/>
        <v>165000</v>
      </c>
    </row>
    <row r="54" spans="1:57" ht="20.2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2" t="s">
        <v>63</v>
      </c>
      <c r="R54" s="12" t="s">
        <v>107</v>
      </c>
      <c r="S54" s="12" t="s">
        <v>54</v>
      </c>
      <c r="T54" s="12"/>
      <c r="U54" s="12" t="s">
        <v>110</v>
      </c>
      <c r="V54" s="12" t="s">
        <v>111</v>
      </c>
      <c r="W54" s="12" t="s">
        <v>112</v>
      </c>
      <c r="X54" s="12" t="s">
        <v>48</v>
      </c>
      <c r="Y54" s="12"/>
      <c r="Z54" s="12" t="s">
        <v>67</v>
      </c>
      <c r="AA54" s="12"/>
      <c r="AB54" s="12" t="s">
        <v>57</v>
      </c>
      <c r="AC54" s="13">
        <v>5000</v>
      </c>
      <c r="AD54" s="11"/>
      <c r="AE54" s="6">
        <f t="shared" si="35"/>
        <v>5000</v>
      </c>
      <c r="AF54" s="11"/>
      <c r="AG54" s="6">
        <f t="shared" si="1"/>
        <v>5000</v>
      </c>
      <c r="AH54" s="18"/>
      <c r="AI54" s="6">
        <f t="shared" si="2"/>
        <v>5000</v>
      </c>
      <c r="AJ54" s="18"/>
      <c r="AK54" s="6">
        <f t="shared" si="3"/>
        <v>5000</v>
      </c>
      <c r="AL54" s="18"/>
      <c r="AM54" s="6">
        <f t="shared" si="4"/>
        <v>5000</v>
      </c>
      <c r="AN54" s="18"/>
      <c r="AO54" s="6">
        <f t="shared" si="5"/>
        <v>5000</v>
      </c>
      <c r="AP54" s="18">
        <v>138000</v>
      </c>
      <c r="AQ54" s="6">
        <f t="shared" si="6"/>
        <v>143000</v>
      </c>
      <c r="AR54" s="18"/>
      <c r="AS54" s="6">
        <f t="shared" si="7"/>
        <v>143000</v>
      </c>
      <c r="AT54" s="18"/>
      <c r="AU54" s="6">
        <f t="shared" si="8"/>
        <v>143000</v>
      </c>
      <c r="AV54" s="18"/>
      <c r="AW54" s="6">
        <f t="shared" si="9"/>
        <v>143000</v>
      </c>
      <c r="AX54" s="18"/>
      <c r="AY54" s="6">
        <f t="shared" si="10"/>
        <v>143000</v>
      </c>
      <c r="AZ54" s="18"/>
      <c r="BA54" s="6">
        <f t="shared" si="11"/>
        <v>143000</v>
      </c>
      <c r="BB54" s="18"/>
      <c r="BC54" s="6">
        <f t="shared" si="12"/>
        <v>143000</v>
      </c>
      <c r="BD54" s="18"/>
      <c r="BE54" s="6">
        <f t="shared" si="13"/>
        <v>143000</v>
      </c>
    </row>
    <row r="55" spans="1:57" ht="16.5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2" t="s">
        <v>113</v>
      </c>
      <c r="R55" s="12" t="s">
        <v>119</v>
      </c>
      <c r="S55" s="12" t="s">
        <v>45</v>
      </c>
      <c r="T55" s="12"/>
      <c r="U55" s="12" t="s">
        <v>46</v>
      </c>
      <c r="V55" s="12" t="s">
        <v>47</v>
      </c>
      <c r="W55" s="12"/>
      <c r="X55" s="12" t="s">
        <v>48</v>
      </c>
      <c r="Y55" s="12"/>
      <c r="Z55" s="12" t="s">
        <v>120</v>
      </c>
      <c r="AA55" s="19"/>
      <c r="AB55" s="12" t="s">
        <v>50</v>
      </c>
      <c r="AC55" s="13">
        <v>2351.8000000000002</v>
      </c>
      <c r="AD55" s="11"/>
      <c r="AE55" s="6">
        <f t="shared" si="0"/>
        <v>2351.8000000000002</v>
      </c>
      <c r="AF55" s="11"/>
      <c r="AG55" s="6">
        <f t="shared" si="1"/>
        <v>2351.8000000000002</v>
      </c>
      <c r="AH55" s="17">
        <v>-2107.9899999999998</v>
      </c>
      <c r="AI55" s="6">
        <f t="shared" si="2"/>
        <v>243.8100000000004</v>
      </c>
      <c r="AJ55" s="17"/>
      <c r="AK55" s="6">
        <f t="shared" si="3"/>
        <v>243.8100000000004</v>
      </c>
      <c r="AL55" s="17"/>
      <c r="AM55" s="6">
        <f t="shared" si="4"/>
        <v>243.8100000000004</v>
      </c>
      <c r="AN55" s="17"/>
      <c r="AO55" s="6">
        <f t="shared" si="5"/>
        <v>243.8100000000004</v>
      </c>
      <c r="AP55" s="17"/>
      <c r="AQ55" s="6">
        <f t="shared" si="6"/>
        <v>243.8100000000004</v>
      </c>
      <c r="AR55" s="17"/>
      <c r="AS55" s="6">
        <f t="shared" si="7"/>
        <v>243.8100000000004</v>
      </c>
      <c r="AT55" s="17"/>
      <c r="AU55" s="6">
        <f t="shared" si="8"/>
        <v>243.8100000000004</v>
      </c>
      <c r="AV55" s="17"/>
      <c r="AW55" s="6">
        <f t="shared" si="9"/>
        <v>243.8100000000004</v>
      </c>
      <c r="AX55" s="17"/>
      <c r="AY55" s="6">
        <f t="shared" si="10"/>
        <v>243.8100000000004</v>
      </c>
      <c r="AZ55" s="17"/>
      <c r="BA55" s="6">
        <f t="shared" si="11"/>
        <v>243.8100000000004</v>
      </c>
      <c r="BB55" s="17"/>
      <c r="BC55" s="6">
        <f t="shared" si="12"/>
        <v>243.8100000000004</v>
      </c>
      <c r="BD55" s="17"/>
      <c r="BE55" s="6">
        <f t="shared" si="13"/>
        <v>243.8100000000004</v>
      </c>
    </row>
    <row r="56" spans="1:57" ht="16.5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2" t="s">
        <v>113</v>
      </c>
      <c r="R56" s="12" t="s">
        <v>119</v>
      </c>
      <c r="S56" s="12" t="s">
        <v>45</v>
      </c>
      <c r="T56" s="12"/>
      <c r="U56" s="12" t="s">
        <v>46</v>
      </c>
      <c r="V56" s="12" t="s">
        <v>47</v>
      </c>
      <c r="W56" s="12"/>
      <c r="X56" s="12" t="s">
        <v>48</v>
      </c>
      <c r="Y56" s="12"/>
      <c r="Z56" s="12" t="s">
        <v>120</v>
      </c>
      <c r="AA56" s="19" t="s">
        <v>129</v>
      </c>
      <c r="AB56" s="12" t="s">
        <v>50</v>
      </c>
      <c r="AC56" s="13">
        <v>0</v>
      </c>
      <c r="AD56" s="11"/>
      <c r="AE56" s="6">
        <f t="shared" ref="AE56" si="36">SUM(AC56:AD56)</f>
        <v>0</v>
      </c>
      <c r="AF56" s="11"/>
      <c r="AG56" s="6">
        <f t="shared" ref="AG56" si="37">SUM(AE56:AF56)</f>
        <v>0</v>
      </c>
      <c r="AH56" s="17">
        <v>2107.9899999999998</v>
      </c>
      <c r="AI56" s="6">
        <f t="shared" ref="AI56" si="38">SUM(AG56:AH56)</f>
        <v>2107.9899999999998</v>
      </c>
      <c r="AJ56" s="17"/>
      <c r="AK56" s="6">
        <f t="shared" si="3"/>
        <v>2107.9899999999998</v>
      </c>
      <c r="AL56" s="17"/>
      <c r="AM56" s="6">
        <f t="shared" si="4"/>
        <v>2107.9899999999998</v>
      </c>
      <c r="AN56" s="17"/>
      <c r="AO56" s="6">
        <f t="shared" si="5"/>
        <v>2107.9899999999998</v>
      </c>
      <c r="AP56" s="17"/>
      <c r="AQ56" s="6">
        <f t="shared" si="6"/>
        <v>2107.9899999999998</v>
      </c>
      <c r="AR56" s="17"/>
      <c r="AS56" s="6">
        <f t="shared" si="7"/>
        <v>2107.9899999999998</v>
      </c>
      <c r="AT56" s="17"/>
      <c r="AU56" s="6">
        <f t="shared" si="8"/>
        <v>2107.9899999999998</v>
      </c>
      <c r="AV56" s="17"/>
      <c r="AW56" s="6">
        <f t="shared" si="9"/>
        <v>2107.9899999999998</v>
      </c>
      <c r="AX56" s="17"/>
      <c r="AY56" s="6">
        <f t="shared" si="10"/>
        <v>2107.9899999999998</v>
      </c>
      <c r="AZ56" s="17"/>
      <c r="BA56" s="6">
        <f t="shared" si="11"/>
        <v>2107.9899999999998</v>
      </c>
      <c r="BB56" s="17"/>
      <c r="BC56" s="6">
        <f t="shared" si="12"/>
        <v>2107.9899999999998</v>
      </c>
      <c r="BD56" s="17"/>
      <c r="BE56" s="6">
        <f t="shared" si="13"/>
        <v>2107.9899999999998</v>
      </c>
    </row>
    <row r="57" spans="1:57" ht="16.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2" t="s">
        <v>113</v>
      </c>
      <c r="R57" s="12" t="s">
        <v>119</v>
      </c>
      <c r="S57" s="12" t="s">
        <v>51</v>
      </c>
      <c r="T57" s="12"/>
      <c r="U57" s="12" t="s">
        <v>52</v>
      </c>
      <c r="V57" s="12" t="s">
        <v>53</v>
      </c>
      <c r="W57" s="12"/>
      <c r="X57" s="12" t="s">
        <v>48</v>
      </c>
      <c r="Y57" s="12"/>
      <c r="Z57" s="12" t="s">
        <v>120</v>
      </c>
      <c r="AA57" s="19"/>
      <c r="AB57" s="12" t="s">
        <v>50</v>
      </c>
      <c r="AC57" s="13">
        <v>710.25</v>
      </c>
      <c r="AD57" s="11"/>
      <c r="AE57" s="6">
        <f t="shared" si="0"/>
        <v>710.25</v>
      </c>
      <c r="AF57" s="11"/>
      <c r="AG57" s="6">
        <f t="shared" si="1"/>
        <v>710.25</v>
      </c>
      <c r="AH57" s="17">
        <v>-636.61</v>
      </c>
      <c r="AI57" s="6">
        <f t="shared" si="2"/>
        <v>73.639999999999986</v>
      </c>
      <c r="AJ57" s="17"/>
      <c r="AK57" s="6">
        <f t="shared" si="3"/>
        <v>73.639999999999986</v>
      </c>
      <c r="AL57" s="17"/>
      <c r="AM57" s="6">
        <f t="shared" si="4"/>
        <v>73.639999999999986</v>
      </c>
      <c r="AN57" s="17"/>
      <c r="AO57" s="6">
        <f t="shared" si="5"/>
        <v>73.639999999999986</v>
      </c>
      <c r="AP57" s="17"/>
      <c r="AQ57" s="6">
        <f t="shared" si="6"/>
        <v>73.639999999999986</v>
      </c>
      <c r="AR57" s="17"/>
      <c r="AS57" s="6">
        <f t="shared" si="7"/>
        <v>73.639999999999986</v>
      </c>
      <c r="AT57" s="17"/>
      <c r="AU57" s="6">
        <f t="shared" si="8"/>
        <v>73.639999999999986</v>
      </c>
      <c r="AV57" s="17"/>
      <c r="AW57" s="6">
        <f t="shared" si="9"/>
        <v>73.639999999999986</v>
      </c>
      <c r="AX57" s="17"/>
      <c r="AY57" s="6">
        <f t="shared" si="10"/>
        <v>73.639999999999986</v>
      </c>
      <c r="AZ57" s="17"/>
      <c r="BA57" s="6">
        <f t="shared" si="11"/>
        <v>73.639999999999986</v>
      </c>
      <c r="BB57" s="17"/>
      <c r="BC57" s="6">
        <f t="shared" si="12"/>
        <v>73.639999999999986</v>
      </c>
      <c r="BD57" s="17"/>
      <c r="BE57" s="6">
        <f t="shared" si="13"/>
        <v>73.639999999999986</v>
      </c>
    </row>
    <row r="58" spans="1:57" ht="16.5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2" t="s">
        <v>113</v>
      </c>
      <c r="R58" s="12" t="s">
        <v>119</v>
      </c>
      <c r="S58" s="12" t="s">
        <v>51</v>
      </c>
      <c r="T58" s="12"/>
      <c r="U58" s="12" t="s">
        <v>52</v>
      </c>
      <c r="V58" s="12" t="s">
        <v>53</v>
      </c>
      <c r="W58" s="12"/>
      <c r="X58" s="12" t="s">
        <v>48</v>
      </c>
      <c r="Y58" s="12"/>
      <c r="Z58" s="12" t="s">
        <v>120</v>
      </c>
      <c r="AA58" s="19" t="s">
        <v>129</v>
      </c>
      <c r="AB58" s="12" t="s">
        <v>50</v>
      </c>
      <c r="AC58" s="13">
        <v>0</v>
      </c>
      <c r="AD58" s="11"/>
      <c r="AE58" s="6">
        <f t="shared" ref="AE58:AE59" si="39">SUM(AC58:AD58)</f>
        <v>0</v>
      </c>
      <c r="AF58" s="11"/>
      <c r="AG58" s="6">
        <f t="shared" ref="AG58:AG59" si="40">SUM(AE58:AF58)</f>
        <v>0</v>
      </c>
      <c r="AH58" s="17">
        <v>636.61</v>
      </c>
      <c r="AI58" s="6">
        <f t="shared" ref="AI58:AI59" si="41">SUM(AG58:AH58)</f>
        <v>636.61</v>
      </c>
      <c r="AJ58" s="17"/>
      <c r="AK58" s="6">
        <f t="shared" si="3"/>
        <v>636.61</v>
      </c>
      <c r="AL58" s="17"/>
      <c r="AM58" s="6">
        <f t="shared" si="4"/>
        <v>636.61</v>
      </c>
      <c r="AN58" s="17"/>
      <c r="AO58" s="6">
        <f t="shared" si="5"/>
        <v>636.61</v>
      </c>
      <c r="AP58" s="17"/>
      <c r="AQ58" s="6">
        <f t="shared" si="6"/>
        <v>636.61</v>
      </c>
      <c r="AR58" s="17"/>
      <c r="AS58" s="6">
        <f t="shared" si="7"/>
        <v>636.61</v>
      </c>
      <c r="AT58" s="17"/>
      <c r="AU58" s="6">
        <f t="shared" si="8"/>
        <v>636.61</v>
      </c>
      <c r="AV58" s="17"/>
      <c r="AW58" s="6">
        <f t="shared" si="9"/>
        <v>636.61</v>
      </c>
      <c r="AX58" s="17"/>
      <c r="AY58" s="6">
        <f t="shared" si="10"/>
        <v>636.61</v>
      </c>
      <c r="AZ58" s="17"/>
      <c r="BA58" s="6">
        <f t="shared" si="11"/>
        <v>636.61</v>
      </c>
      <c r="BB58" s="17"/>
      <c r="BC58" s="6">
        <f t="shared" si="12"/>
        <v>636.61</v>
      </c>
      <c r="BD58" s="17"/>
      <c r="BE58" s="6">
        <f t="shared" si="13"/>
        <v>636.61</v>
      </c>
    </row>
    <row r="59" spans="1:57" ht="16.5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2" t="s">
        <v>113</v>
      </c>
      <c r="R59" s="12" t="s">
        <v>119</v>
      </c>
      <c r="S59" s="12" t="s">
        <v>45</v>
      </c>
      <c r="T59" s="12"/>
      <c r="U59" s="12" t="s">
        <v>46</v>
      </c>
      <c r="V59" s="12" t="s">
        <v>47</v>
      </c>
      <c r="W59" s="12"/>
      <c r="X59" s="1" t="s">
        <v>130</v>
      </c>
      <c r="Y59" s="12"/>
      <c r="Z59" s="12" t="s">
        <v>120</v>
      </c>
      <c r="AA59" s="19" t="s">
        <v>129</v>
      </c>
      <c r="AB59" s="12" t="s">
        <v>50</v>
      </c>
      <c r="AC59" s="13">
        <v>0</v>
      </c>
      <c r="AD59" s="11"/>
      <c r="AE59" s="6">
        <f t="shared" si="39"/>
        <v>0</v>
      </c>
      <c r="AF59" s="11"/>
      <c r="AG59" s="6">
        <f t="shared" si="40"/>
        <v>0</v>
      </c>
      <c r="AH59" s="17">
        <v>4173.82</v>
      </c>
      <c r="AI59" s="6">
        <f t="shared" si="41"/>
        <v>4173.82</v>
      </c>
      <c r="AJ59" s="17"/>
      <c r="AK59" s="6">
        <f t="shared" si="3"/>
        <v>4173.82</v>
      </c>
      <c r="AL59" s="17"/>
      <c r="AM59" s="6">
        <f t="shared" si="4"/>
        <v>4173.82</v>
      </c>
      <c r="AN59" s="17"/>
      <c r="AO59" s="6">
        <f t="shared" si="5"/>
        <v>4173.82</v>
      </c>
      <c r="AP59" s="17"/>
      <c r="AQ59" s="6">
        <f t="shared" si="6"/>
        <v>4173.82</v>
      </c>
      <c r="AR59" s="17"/>
      <c r="AS59" s="6">
        <f t="shared" si="7"/>
        <v>4173.82</v>
      </c>
      <c r="AT59" s="17"/>
      <c r="AU59" s="6">
        <f t="shared" si="8"/>
        <v>4173.82</v>
      </c>
      <c r="AV59" s="17"/>
      <c r="AW59" s="6">
        <f t="shared" si="9"/>
        <v>4173.82</v>
      </c>
      <c r="AX59" s="17"/>
      <c r="AY59" s="6">
        <f t="shared" si="10"/>
        <v>4173.82</v>
      </c>
      <c r="AZ59" s="17"/>
      <c r="BA59" s="6">
        <f t="shared" si="11"/>
        <v>4173.82</v>
      </c>
      <c r="BB59" s="17"/>
      <c r="BC59" s="6">
        <f t="shared" si="12"/>
        <v>4173.82</v>
      </c>
      <c r="BD59" s="17"/>
      <c r="BE59" s="6">
        <f t="shared" si="13"/>
        <v>4173.82</v>
      </c>
    </row>
    <row r="60" spans="1:57" ht="16.5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 t="s">
        <v>34</v>
      </c>
      <c r="F60" s="1" t="s">
        <v>35</v>
      </c>
      <c r="G60" s="1" t="s">
        <v>36</v>
      </c>
      <c r="H60" s="1">
        <v>102314015</v>
      </c>
      <c r="I60" s="1" t="s">
        <v>37</v>
      </c>
      <c r="J60" s="1" t="s">
        <v>38</v>
      </c>
      <c r="K60" s="1" t="s">
        <v>39</v>
      </c>
      <c r="L60" s="1" t="s">
        <v>40</v>
      </c>
      <c r="M60" s="1" t="s">
        <v>35</v>
      </c>
      <c r="N60" s="3" t="s">
        <v>41</v>
      </c>
      <c r="O60" s="1" t="s">
        <v>42</v>
      </c>
      <c r="P60" s="1"/>
      <c r="Q60" s="12" t="s">
        <v>113</v>
      </c>
      <c r="R60" s="12" t="s">
        <v>119</v>
      </c>
      <c r="S60" s="12" t="s">
        <v>51</v>
      </c>
      <c r="T60" s="12"/>
      <c r="U60" s="12" t="s">
        <v>52</v>
      </c>
      <c r="V60" s="12" t="s">
        <v>53</v>
      </c>
      <c r="W60" s="12"/>
      <c r="X60" s="1" t="s">
        <v>130</v>
      </c>
      <c r="Y60" s="12"/>
      <c r="Z60" s="12" t="s">
        <v>120</v>
      </c>
      <c r="AA60" s="19" t="s">
        <v>129</v>
      </c>
      <c r="AB60" s="12" t="s">
        <v>50</v>
      </c>
      <c r="AC60" s="13">
        <v>0</v>
      </c>
      <c r="AD60" s="11"/>
      <c r="AE60" s="6">
        <f t="shared" ref="AE60:AE61" si="42">SUM(AC60:AD60)</f>
        <v>0</v>
      </c>
      <c r="AF60" s="11"/>
      <c r="AG60" s="6">
        <f t="shared" ref="AG60:AG61" si="43">SUM(AE60:AF60)</f>
        <v>0</v>
      </c>
      <c r="AH60" s="17">
        <v>1260.49</v>
      </c>
      <c r="AI60" s="6">
        <f t="shared" ref="AI60:AI61" si="44">SUM(AG60:AH60)</f>
        <v>1260.49</v>
      </c>
      <c r="AJ60" s="17"/>
      <c r="AK60" s="6">
        <f t="shared" si="3"/>
        <v>1260.49</v>
      </c>
      <c r="AL60" s="17"/>
      <c r="AM60" s="6">
        <f t="shared" si="4"/>
        <v>1260.49</v>
      </c>
      <c r="AN60" s="17"/>
      <c r="AO60" s="6">
        <f t="shared" si="5"/>
        <v>1260.49</v>
      </c>
      <c r="AP60" s="17"/>
      <c r="AQ60" s="6">
        <f t="shared" si="6"/>
        <v>1260.49</v>
      </c>
      <c r="AR60" s="17"/>
      <c r="AS60" s="6">
        <f t="shared" si="7"/>
        <v>1260.49</v>
      </c>
      <c r="AT60" s="17"/>
      <c r="AU60" s="6">
        <f t="shared" si="8"/>
        <v>1260.49</v>
      </c>
      <c r="AV60" s="17"/>
      <c r="AW60" s="6">
        <f t="shared" si="9"/>
        <v>1260.49</v>
      </c>
      <c r="AX60" s="17"/>
      <c r="AY60" s="6">
        <f t="shared" si="10"/>
        <v>1260.49</v>
      </c>
      <c r="AZ60" s="17"/>
      <c r="BA60" s="6">
        <f t="shared" si="11"/>
        <v>1260.49</v>
      </c>
      <c r="BB60" s="17"/>
      <c r="BC60" s="6">
        <f t="shared" si="12"/>
        <v>1260.49</v>
      </c>
      <c r="BD60" s="17"/>
      <c r="BE60" s="6">
        <f t="shared" si="13"/>
        <v>1260.49</v>
      </c>
    </row>
    <row r="61" spans="1:57" ht="16.5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 t="s">
        <v>34</v>
      </c>
      <c r="F61" s="1" t="s">
        <v>35</v>
      </c>
      <c r="G61" s="1" t="s">
        <v>36</v>
      </c>
      <c r="H61" s="1">
        <v>102314015</v>
      </c>
      <c r="I61" s="1" t="s">
        <v>37</v>
      </c>
      <c r="J61" s="1" t="s">
        <v>38</v>
      </c>
      <c r="K61" s="1" t="s">
        <v>39</v>
      </c>
      <c r="L61" s="1" t="s">
        <v>40</v>
      </c>
      <c r="M61" s="1" t="s">
        <v>35</v>
      </c>
      <c r="N61" s="3" t="s">
        <v>41</v>
      </c>
      <c r="O61" s="1" t="s">
        <v>42</v>
      </c>
      <c r="P61" s="1"/>
      <c r="Q61" s="12" t="s">
        <v>113</v>
      </c>
      <c r="R61" s="12" t="s">
        <v>119</v>
      </c>
      <c r="S61" s="12" t="s">
        <v>45</v>
      </c>
      <c r="T61" s="12"/>
      <c r="U61" s="12" t="s">
        <v>46</v>
      </c>
      <c r="V61" s="12" t="s">
        <v>47</v>
      </c>
      <c r="W61" s="12"/>
      <c r="X61" s="1" t="s">
        <v>131</v>
      </c>
      <c r="Y61" s="12"/>
      <c r="Z61" s="12" t="s">
        <v>120</v>
      </c>
      <c r="AA61" s="19" t="s">
        <v>129</v>
      </c>
      <c r="AB61" s="12" t="s">
        <v>50</v>
      </c>
      <c r="AC61" s="13">
        <v>0</v>
      </c>
      <c r="AD61" s="11"/>
      <c r="AE61" s="6">
        <f t="shared" si="42"/>
        <v>0</v>
      </c>
      <c r="AF61" s="11"/>
      <c r="AG61" s="6">
        <f t="shared" si="43"/>
        <v>0</v>
      </c>
      <c r="AH61" s="17">
        <v>204517.13</v>
      </c>
      <c r="AI61" s="6">
        <f t="shared" si="44"/>
        <v>204517.13</v>
      </c>
      <c r="AJ61" s="17"/>
      <c r="AK61" s="6">
        <f t="shared" si="3"/>
        <v>204517.13</v>
      </c>
      <c r="AL61" s="17"/>
      <c r="AM61" s="6">
        <f t="shared" si="4"/>
        <v>204517.13</v>
      </c>
      <c r="AN61" s="17"/>
      <c r="AO61" s="6">
        <f t="shared" si="5"/>
        <v>204517.13</v>
      </c>
      <c r="AP61" s="17"/>
      <c r="AQ61" s="6">
        <f t="shared" si="6"/>
        <v>204517.13</v>
      </c>
      <c r="AR61" s="17"/>
      <c r="AS61" s="6">
        <f t="shared" si="7"/>
        <v>204517.13</v>
      </c>
      <c r="AT61" s="17"/>
      <c r="AU61" s="6">
        <f t="shared" si="8"/>
        <v>204517.13</v>
      </c>
      <c r="AV61" s="17"/>
      <c r="AW61" s="6">
        <f t="shared" si="9"/>
        <v>204517.13</v>
      </c>
      <c r="AX61" s="17"/>
      <c r="AY61" s="6">
        <f t="shared" si="10"/>
        <v>204517.13</v>
      </c>
      <c r="AZ61" s="17"/>
      <c r="BA61" s="6">
        <f t="shared" si="11"/>
        <v>204517.13</v>
      </c>
      <c r="BB61" s="17"/>
      <c r="BC61" s="6">
        <f t="shared" si="12"/>
        <v>204517.13</v>
      </c>
      <c r="BD61" s="17"/>
      <c r="BE61" s="6">
        <f t="shared" si="13"/>
        <v>204517.13</v>
      </c>
    </row>
    <row r="62" spans="1:57" ht="16.5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 t="s">
        <v>34</v>
      </c>
      <c r="F62" s="1" t="s">
        <v>35</v>
      </c>
      <c r="G62" s="1" t="s">
        <v>36</v>
      </c>
      <c r="H62" s="1">
        <v>102314015</v>
      </c>
      <c r="I62" s="1" t="s">
        <v>37</v>
      </c>
      <c r="J62" s="1" t="s">
        <v>38</v>
      </c>
      <c r="K62" s="1" t="s">
        <v>39</v>
      </c>
      <c r="L62" s="1" t="s">
        <v>40</v>
      </c>
      <c r="M62" s="1" t="s">
        <v>35</v>
      </c>
      <c r="N62" s="3" t="s">
        <v>41</v>
      </c>
      <c r="O62" s="1" t="s">
        <v>42</v>
      </c>
      <c r="P62" s="1"/>
      <c r="Q62" s="12" t="s">
        <v>113</v>
      </c>
      <c r="R62" s="12" t="s">
        <v>119</v>
      </c>
      <c r="S62" s="12" t="s">
        <v>51</v>
      </c>
      <c r="T62" s="12"/>
      <c r="U62" s="12" t="s">
        <v>52</v>
      </c>
      <c r="V62" s="12" t="s">
        <v>53</v>
      </c>
      <c r="W62" s="12"/>
      <c r="X62" s="1" t="s">
        <v>131</v>
      </c>
      <c r="Y62" s="12"/>
      <c r="Z62" s="12" t="s">
        <v>120</v>
      </c>
      <c r="AA62" s="19" t="s">
        <v>129</v>
      </c>
      <c r="AB62" s="12" t="s">
        <v>50</v>
      </c>
      <c r="AC62" s="13">
        <v>0</v>
      </c>
      <c r="AD62" s="11"/>
      <c r="AE62" s="6">
        <f t="shared" ref="AE62:AE63" si="45">SUM(AC62:AD62)</f>
        <v>0</v>
      </c>
      <c r="AF62" s="11"/>
      <c r="AG62" s="6">
        <f t="shared" ref="AG62:AG63" si="46">SUM(AE62:AF62)</f>
        <v>0</v>
      </c>
      <c r="AH62" s="17">
        <v>61764.17</v>
      </c>
      <c r="AI62" s="6">
        <f t="shared" ref="AI62:AI63" si="47">SUM(AG62:AH62)</f>
        <v>61764.17</v>
      </c>
      <c r="AJ62" s="17"/>
      <c r="AK62" s="6">
        <f t="shared" si="3"/>
        <v>61764.17</v>
      </c>
      <c r="AL62" s="17"/>
      <c r="AM62" s="6">
        <f t="shared" si="4"/>
        <v>61764.17</v>
      </c>
      <c r="AN62" s="17"/>
      <c r="AO62" s="6">
        <f t="shared" si="5"/>
        <v>61764.17</v>
      </c>
      <c r="AP62" s="17"/>
      <c r="AQ62" s="6">
        <f t="shared" si="6"/>
        <v>61764.17</v>
      </c>
      <c r="AR62" s="17"/>
      <c r="AS62" s="6">
        <f t="shared" si="7"/>
        <v>61764.17</v>
      </c>
      <c r="AT62" s="17"/>
      <c r="AU62" s="6">
        <f t="shared" si="8"/>
        <v>61764.17</v>
      </c>
      <c r="AV62" s="17"/>
      <c r="AW62" s="6">
        <f t="shared" si="9"/>
        <v>61764.17</v>
      </c>
      <c r="AX62" s="17"/>
      <c r="AY62" s="6">
        <f t="shared" si="10"/>
        <v>61764.17</v>
      </c>
      <c r="AZ62" s="17"/>
      <c r="BA62" s="6">
        <f t="shared" si="11"/>
        <v>61764.17</v>
      </c>
      <c r="BB62" s="17"/>
      <c r="BC62" s="6">
        <f t="shared" si="12"/>
        <v>61764.17</v>
      </c>
      <c r="BD62" s="17"/>
      <c r="BE62" s="6">
        <f t="shared" si="13"/>
        <v>61764.17</v>
      </c>
    </row>
    <row r="63" spans="1:57" ht="16.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 t="s">
        <v>34</v>
      </c>
      <c r="F63" s="1" t="s">
        <v>35</v>
      </c>
      <c r="G63" s="1" t="s">
        <v>36</v>
      </c>
      <c r="H63" s="1">
        <v>102314015</v>
      </c>
      <c r="I63" s="1" t="s">
        <v>37</v>
      </c>
      <c r="J63" s="1" t="s">
        <v>38</v>
      </c>
      <c r="K63" s="1" t="s">
        <v>39</v>
      </c>
      <c r="L63" s="1" t="s">
        <v>40</v>
      </c>
      <c r="M63" s="1" t="s">
        <v>35</v>
      </c>
      <c r="N63" s="3" t="s">
        <v>41</v>
      </c>
      <c r="O63" s="1" t="s">
        <v>42</v>
      </c>
      <c r="P63" s="1"/>
      <c r="Q63" s="12" t="s">
        <v>113</v>
      </c>
      <c r="R63" s="1" t="s">
        <v>135</v>
      </c>
      <c r="S63" s="12" t="s">
        <v>54</v>
      </c>
      <c r="T63" s="12"/>
      <c r="U63" s="12" t="s">
        <v>55</v>
      </c>
      <c r="V63" s="12" t="s">
        <v>56</v>
      </c>
      <c r="W63" s="12" t="s">
        <v>115</v>
      </c>
      <c r="X63" s="1" t="s">
        <v>130</v>
      </c>
      <c r="Y63" s="12"/>
      <c r="Z63" s="12" t="s">
        <v>116</v>
      </c>
      <c r="AA63" s="1" t="s">
        <v>136</v>
      </c>
      <c r="AB63" s="12" t="s">
        <v>57</v>
      </c>
      <c r="AC63" s="13">
        <v>0</v>
      </c>
      <c r="AD63" s="11"/>
      <c r="AE63" s="6">
        <f t="shared" si="45"/>
        <v>0</v>
      </c>
      <c r="AF63" s="11"/>
      <c r="AG63" s="6">
        <f t="shared" si="46"/>
        <v>0</v>
      </c>
      <c r="AH63" s="18"/>
      <c r="AI63" s="6">
        <f t="shared" si="47"/>
        <v>0</v>
      </c>
      <c r="AJ63" s="18"/>
      <c r="AK63" s="6">
        <f t="shared" ref="AK63" si="48">SUM(AI63:AJ63)</f>
        <v>0</v>
      </c>
      <c r="AL63" s="18"/>
      <c r="AM63" s="6">
        <f t="shared" ref="AM63" si="49">SUM(AK63:AL63)</f>
        <v>0</v>
      </c>
      <c r="AN63" s="18"/>
      <c r="AO63" s="6">
        <f t="shared" ref="AO63" si="50">SUM(AM63:AN63)</f>
        <v>0</v>
      </c>
      <c r="AP63" s="18">
        <v>265608</v>
      </c>
      <c r="AQ63" s="6">
        <f t="shared" ref="AQ63" si="51">SUM(AO63:AP63)</f>
        <v>265608</v>
      </c>
      <c r="AR63" s="18"/>
      <c r="AS63" s="6">
        <f t="shared" si="7"/>
        <v>265608</v>
      </c>
      <c r="AT63" s="18"/>
      <c r="AU63" s="6">
        <f t="shared" si="8"/>
        <v>265608</v>
      </c>
      <c r="AV63" s="18"/>
      <c r="AW63" s="6">
        <f t="shared" si="9"/>
        <v>265608</v>
      </c>
      <c r="AX63" s="18"/>
      <c r="AY63" s="6">
        <f t="shared" si="10"/>
        <v>265608</v>
      </c>
      <c r="AZ63" s="18"/>
      <c r="BA63" s="6">
        <f t="shared" si="11"/>
        <v>265608</v>
      </c>
      <c r="BB63" s="18"/>
      <c r="BC63" s="6">
        <f t="shared" si="12"/>
        <v>265608</v>
      </c>
      <c r="BD63" s="18"/>
      <c r="BE63" s="6">
        <f t="shared" si="13"/>
        <v>265608</v>
      </c>
    </row>
    <row r="64" spans="1:57" ht="16.5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 t="s">
        <v>34</v>
      </c>
      <c r="F64" s="1" t="s">
        <v>35</v>
      </c>
      <c r="G64" s="1" t="s">
        <v>36</v>
      </c>
      <c r="H64" s="1">
        <v>102314015</v>
      </c>
      <c r="I64" s="1" t="s">
        <v>37</v>
      </c>
      <c r="J64" s="1" t="s">
        <v>38</v>
      </c>
      <c r="K64" s="1" t="s">
        <v>39</v>
      </c>
      <c r="L64" s="1" t="s">
        <v>40</v>
      </c>
      <c r="M64" s="1" t="s">
        <v>35</v>
      </c>
      <c r="N64" s="3" t="s">
        <v>41</v>
      </c>
      <c r="O64" s="1" t="s">
        <v>42</v>
      </c>
      <c r="P64" s="1"/>
      <c r="Q64" s="12" t="s">
        <v>113</v>
      </c>
      <c r="R64" s="12" t="s">
        <v>114</v>
      </c>
      <c r="S64" s="12" t="s">
        <v>54</v>
      </c>
      <c r="T64" s="12"/>
      <c r="U64" s="12" t="s">
        <v>55</v>
      </c>
      <c r="V64" s="12" t="s">
        <v>56</v>
      </c>
      <c r="W64" s="12" t="s">
        <v>115</v>
      </c>
      <c r="X64" s="12" t="s">
        <v>48</v>
      </c>
      <c r="Y64" s="12"/>
      <c r="Z64" s="12" t="s">
        <v>116</v>
      </c>
      <c r="AA64" s="12"/>
      <c r="AB64" s="12" t="s">
        <v>57</v>
      </c>
      <c r="AC64" s="13">
        <v>5000</v>
      </c>
      <c r="AD64" s="11"/>
      <c r="AE64" s="6">
        <f t="shared" ref="AE64" si="52">SUM(AC64:AD64)</f>
        <v>5000</v>
      </c>
      <c r="AF64" s="11"/>
      <c r="AG64" s="6">
        <f t="shared" si="1"/>
        <v>5000</v>
      </c>
      <c r="AH64" s="18"/>
      <c r="AI64" s="6">
        <f t="shared" si="2"/>
        <v>5000</v>
      </c>
      <c r="AJ64" s="18"/>
      <c r="AK64" s="6">
        <f t="shared" si="3"/>
        <v>5000</v>
      </c>
      <c r="AL64" s="18"/>
      <c r="AM64" s="6">
        <f t="shared" si="4"/>
        <v>5000</v>
      </c>
      <c r="AN64" s="18"/>
      <c r="AO64" s="6">
        <f t="shared" si="5"/>
        <v>5000</v>
      </c>
      <c r="AP64" s="18">
        <v>5080</v>
      </c>
      <c r="AQ64" s="6">
        <f t="shared" si="6"/>
        <v>10080</v>
      </c>
      <c r="AR64" s="18"/>
      <c r="AS64" s="6">
        <f t="shared" si="7"/>
        <v>10080</v>
      </c>
      <c r="AT64" s="18"/>
      <c r="AU64" s="6">
        <f t="shared" si="8"/>
        <v>10080</v>
      </c>
      <c r="AV64" s="18"/>
      <c r="AW64" s="6">
        <f t="shared" si="9"/>
        <v>10080</v>
      </c>
      <c r="AX64" s="18"/>
      <c r="AY64" s="6">
        <f t="shared" si="10"/>
        <v>10080</v>
      </c>
      <c r="AZ64" s="18"/>
      <c r="BA64" s="6">
        <f t="shared" si="11"/>
        <v>10080</v>
      </c>
      <c r="BB64" s="18"/>
      <c r="BC64" s="6">
        <f t="shared" si="12"/>
        <v>10080</v>
      </c>
      <c r="BD64" s="18"/>
      <c r="BE64" s="6">
        <f t="shared" si="13"/>
        <v>10080</v>
      </c>
    </row>
    <row r="65" spans="1:57" ht="15.7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 t="s">
        <v>34</v>
      </c>
      <c r="F65" s="1" t="s">
        <v>35</v>
      </c>
      <c r="G65" s="1" t="s">
        <v>36</v>
      </c>
      <c r="H65" s="1">
        <v>102314015</v>
      </c>
      <c r="I65" s="1" t="s">
        <v>37</v>
      </c>
      <c r="J65" s="1" t="s">
        <v>38</v>
      </c>
      <c r="K65" s="1" t="s">
        <v>39</v>
      </c>
      <c r="L65" s="1" t="s">
        <v>40</v>
      </c>
      <c r="M65" s="1" t="s">
        <v>35</v>
      </c>
      <c r="N65" s="3" t="s">
        <v>41</v>
      </c>
      <c r="O65" s="1" t="s">
        <v>42</v>
      </c>
      <c r="P65" s="1"/>
      <c r="Q65" s="12" t="s">
        <v>43</v>
      </c>
      <c r="R65" s="12"/>
      <c r="S65" s="12" t="s">
        <v>54</v>
      </c>
      <c r="T65" s="12"/>
      <c r="U65" s="12" t="s">
        <v>55</v>
      </c>
      <c r="V65" s="12" t="s">
        <v>56</v>
      </c>
      <c r="W65" s="12"/>
      <c r="X65" s="12" t="s">
        <v>118</v>
      </c>
      <c r="Y65" s="12"/>
      <c r="Z65" s="12"/>
      <c r="AA65" s="12"/>
      <c r="AB65" s="12" t="s">
        <v>57</v>
      </c>
      <c r="AC65" s="13">
        <v>150000</v>
      </c>
      <c r="AD65" s="11"/>
      <c r="AE65" s="6">
        <f t="shared" si="0"/>
        <v>150000</v>
      </c>
      <c r="AF65" s="11"/>
      <c r="AG65" s="6">
        <f t="shared" si="1"/>
        <v>150000</v>
      </c>
      <c r="AH65" s="11"/>
      <c r="AI65" s="6">
        <f t="shared" si="2"/>
        <v>150000</v>
      </c>
      <c r="AJ65" s="11"/>
      <c r="AK65" s="6">
        <f t="shared" si="3"/>
        <v>150000</v>
      </c>
      <c r="AL65" s="11"/>
      <c r="AM65" s="6">
        <f t="shared" si="4"/>
        <v>150000</v>
      </c>
      <c r="AN65" s="11"/>
      <c r="AO65" s="6">
        <f t="shared" si="5"/>
        <v>150000</v>
      </c>
      <c r="AP65" s="11"/>
      <c r="AQ65" s="6">
        <f t="shared" si="6"/>
        <v>150000</v>
      </c>
      <c r="AR65" s="11"/>
      <c r="AS65" s="6">
        <f t="shared" si="7"/>
        <v>150000</v>
      </c>
      <c r="AT65" s="11"/>
      <c r="AU65" s="6">
        <f t="shared" si="8"/>
        <v>150000</v>
      </c>
      <c r="AV65" s="11"/>
      <c r="AW65" s="6">
        <f t="shared" si="9"/>
        <v>150000</v>
      </c>
      <c r="AX65" s="11"/>
      <c r="AY65" s="6">
        <f t="shared" si="10"/>
        <v>150000</v>
      </c>
      <c r="AZ65" s="11"/>
      <c r="BA65" s="6">
        <f t="shared" si="11"/>
        <v>150000</v>
      </c>
      <c r="BB65" s="11"/>
      <c r="BC65" s="6">
        <f t="shared" si="12"/>
        <v>150000</v>
      </c>
      <c r="BD65" s="11"/>
      <c r="BE65" s="6">
        <f t="shared" si="13"/>
        <v>150000</v>
      </c>
    </row>
    <row r="66" spans="1:57" ht="15.75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 t="s">
        <v>34</v>
      </c>
      <c r="F66" s="1" t="s">
        <v>35</v>
      </c>
      <c r="G66" s="1" t="s">
        <v>36</v>
      </c>
      <c r="H66" s="1">
        <v>102314015</v>
      </c>
      <c r="I66" s="1" t="s">
        <v>37</v>
      </c>
      <c r="J66" s="1" t="s">
        <v>38</v>
      </c>
      <c r="K66" s="1" t="s">
        <v>39</v>
      </c>
      <c r="L66" s="1" t="s">
        <v>40</v>
      </c>
      <c r="M66" s="1" t="s">
        <v>35</v>
      </c>
      <c r="N66" s="3" t="s">
        <v>41</v>
      </c>
      <c r="O66" s="1" t="s">
        <v>42</v>
      </c>
      <c r="P66" s="1"/>
      <c r="Q66" s="12" t="s">
        <v>63</v>
      </c>
      <c r="R66" s="12"/>
      <c r="S66" s="12" t="s">
        <v>54</v>
      </c>
      <c r="T66" s="12"/>
      <c r="U66" s="12" t="s">
        <v>55</v>
      </c>
      <c r="V66" s="12" t="s">
        <v>56</v>
      </c>
      <c r="W66" s="12"/>
      <c r="X66" s="12" t="s">
        <v>118</v>
      </c>
      <c r="Y66" s="12"/>
      <c r="Z66" s="12"/>
      <c r="AA66" s="12"/>
      <c r="AB66" s="12" t="s">
        <v>57</v>
      </c>
      <c r="AC66" s="13">
        <v>1400000</v>
      </c>
      <c r="AD66" s="11">
        <v>256741.66</v>
      </c>
      <c r="AE66" s="6">
        <f t="shared" si="0"/>
        <v>1656741.66</v>
      </c>
      <c r="AF66" s="11"/>
      <c r="AG66" s="6">
        <f t="shared" ref="AG66" si="53">SUM(AE66:AF66)</f>
        <v>1656741.66</v>
      </c>
      <c r="AH66" s="11"/>
      <c r="AI66" s="6">
        <f t="shared" ref="AI66" si="54">SUM(AG66:AH66)</f>
        <v>1656741.66</v>
      </c>
      <c r="AJ66" s="11"/>
      <c r="AK66" s="6">
        <f t="shared" ref="AK66" si="55">SUM(AI66:AJ66)</f>
        <v>1656741.66</v>
      </c>
      <c r="AL66" s="11"/>
      <c r="AM66" s="6">
        <f t="shared" ref="AM66" si="56">SUM(AK66:AL66)</f>
        <v>1656741.66</v>
      </c>
      <c r="AN66" s="11"/>
      <c r="AO66" s="6">
        <f t="shared" ref="AO66" si="57">SUM(AM66:AN66)</f>
        <v>1656741.66</v>
      </c>
      <c r="AP66" s="11"/>
      <c r="AQ66" s="6">
        <f t="shared" ref="AQ66" si="58">SUM(AO66:AP66)</f>
        <v>1656741.66</v>
      </c>
      <c r="AR66" s="11"/>
      <c r="AS66" s="6">
        <f t="shared" si="7"/>
        <v>1656741.66</v>
      </c>
      <c r="AT66" s="11"/>
      <c r="AU66" s="6">
        <f t="shared" si="8"/>
        <v>1656741.66</v>
      </c>
      <c r="AV66" s="11"/>
      <c r="AW66" s="6">
        <f t="shared" si="9"/>
        <v>1656741.66</v>
      </c>
      <c r="AX66" s="11"/>
      <c r="AY66" s="6">
        <f t="shared" si="10"/>
        <v>1656741.66</v>
      </c>
      <c r="AZ66" s="11"/>
      <c r="BA66" s="6">
        <f t="shared" si="11"/>
        <v>1656741.66</v>
      </c>
      <c r="BB66" s="11"/>
      <c r="BC66" s="6">
        <f t="shared" si="12"/>
        <v>1656741.66</v>
      </c>
      <c r="BD66" s="11"/>
      <c r="BE66" s="6">
        <f t="shared" si="13"/>
        <v>1656741.66</v>
      </c>
    </row>
    <row r="67" spans="1:57" ht="15.7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 t="s">
        <v>34</v>
      </c>
      <c r="F67" s="1" t="s">
        <v>35</v>
      </c>
      <c r="G67" s="1" t="s">
        <v>36</v>
      </c>
      <c r="H67" s="1">
        <v>102314015</v>
      </c>
      <c r="I67" s="1" t="s">
        <v>37</v>
      </c>
      <c r="J67" s="1" t="s">
        <v>38</v>
      </c>
      <c r="K67" s="1" t="s">
        <v>39</v>
      </c>
      <c r="L67" s="1" t="s">
        <v>40</v>
      </c>
      <c r="M67" s="1" t="s">
        <v>35</v>
      </c>
      <c r="N67" s="3" t="s">
        <v>41</v>
      </c>
      <c r="O67" s="1" t="s">
        <v>42</v>
      </c>
      <c r="P67" s="1"/>
      <c r="Q67" s="1" t="s">
        <v>113</v>
      </c>
      <c r="R67" s="1"/>
      <c r="S67" s="1" t="s">
        <v>54</v>
      </c>
      <c r="T67" s="1"/>
      <c r="U67" s="1" t="s">
        <v>55</v>
      </c>
      <c r="V67" s="1" t="s">
        <v>137</v>
      </c>
      <c r="W67" s="1"/>
      <c r="X67" s="1" t="s">
        <v>118</v>
      </c>
      <c r="Y67" s="1"/>
      <c r="Z67" s="1"/>
      <c r="AA67" s="1"/>
      <c r="AB67" s="1" t="s">
        <v>57</v>
      </c>
      <c r="AC67" s="13">
        <v>0</v>
      </c>
      <c r="AD67" s="11"/>
      <c r="AE67" s="6">
        <f t="shared" ref="AE67" si="59">SUM(AC67:AD67)</f>
        <v>0</v>
      </c>
      <c r="AF67" s="11"/>
      <c r="AG67" s="6">
        <f t="shared" si="1"/>
        <v>0</v>
      </c>
      <c r="AH67" s="11"/>
      <c r="AI67" s="6">
        <f t="shared" si="2"/>
        <v>0</v>
      </c>
      <c r="AJ67" s="11"/>
      <c r="AK67" s="6">
        <f t="shared" si="3"/>
        <v>0</v>
      </c>
      <c r="AL67" s="11"/>
      <c r="AM67" s="6">
        <f t="shared" si="4"/>
        <v>0</v>
      </c>
      <c r="AN67" s="11"/>
      <c r="AO67" s="6">
        <f t="shared" si="5"/>
        <v>0</v>
      </c>
      <c r="AP67" s="11">
        <v>61992</v>
      </c>
      <c r="AQ67" s="6">
        <f t="shared" si="6"/>
        <v>61992</v>
      </c>
      <c r="AR67" s="11"/>
      <c r="AS67" s="6">
        <f t="shared" si="7"/>
        <v>61992</v>
      </c>
      <c r="AT67" s="11"/>
      <c r="AU67" s="6">
        <f t="shared" si="8"/>
        <v>61992</v>
      </c>
      <c r="AV67" s="11"/>
      <c r="AW67" s="6">
        <f t="shared" si="9"/>
        <v>61992</v>
      </c>
      <c r="AX67" s="11"/>
      <c r="AY67" s="6">
        <f t="shared" si="10"/>
        <v>61992</v>
      </c>
      <c r="AZ67" s="11"/>
      <c r="BA67" s="6">
        <f t="shared" si="11"/>
        <v>61992</v>
      </c>
      <c r="BB67" s="11"/>
      <c r="BC67" s="6">
        <f t="shared" si="12"/>
        <v>61992</v>
      </c>
      <c r="BD67" s="11"/>
      <c r="BE67" s="6">
        <f t="shared" si="13"/>
        <v>61992</v>
      </c>
    </row>
    <row r="68" spans="1:57" s="8" customFormat="1" x14ac:dyDescent="0.25">
      <c r="A68" s="7" t="s">
        <v>117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9">
        <f t="shared" ref="AC68:AI68" si="60">SUM(AC7:AC67)</f>
        <v>43450545.259999998</v>
      </c>
      <c r="AD68" s="9">
        <f t="shared" si="60"/>
        <v>256741.66</v>
      </c>
      <c r="AE68" s="9">
        <f t="shared" si="60"/>
        <v>43707286.919999994</v>
      </c>
      <c r="AF68" s="9">
        <f t="shared" si="60"/>
        <v>0</v>
      </c>
      <c r="AG68" s="9">
        <f t="shared" si="60"/>
        <v>43707286.919999994</v>
      </c>
      <c r="AH68" s="9">
        <f t="shared" si="60"/>
        <v>271715.61</v>
      </c>
      <c r="AI68" s="9">
        <f t="shared" si="60"/>
        <v>43979002.530000009</v>
      </c>
      <c r="AJ68" s="9">
        <f t="shared" ref="AJ68:AK68" si="61">SUM(AJ7:AJ67)</f>
        <v>41150</v>
      </c>
      <c r="AK68" s="9">
        <f t="shared" si="61"/>
        <v>44020152.530000009</v>
      </c>
      <c r="AL68" s="9">
        <f t="shared" ref="AL68:AM68" si="62">SUM(AL7:AL67)</f>
        <v>0</v>
      </c>
      <c r="AM68" s="9">
        <f t="shared" si="62"/>
        <v>44020152.530000009</v>
      </c>
      <c r="AN68" s="9">
        <f t="shared" ref="AN68:AO68" si="63">SUM(AN7:AN67)</f>
        <v>-47127</v>
      </c>
      <c r="AO68" s="9">
        <f t="shared" si="63"/>
        <v>43973025.530000009</v>
      </c>
      <c r="AP68" s="9">
        <f t="shared" ref="AP68:AQ68" si="64">SUM(AP7:AP67)</f>
        <v>568359</v>
      </c>
      <c r="AQ68" s="9">
        <f t="shared" si="64"/>
        <v>44541384.530000009</v>
      </c>
      <c r="AR68" s="9">
        <f t="shared" ref="AR68:AS68" si="65">SUM(AR7:AR67)</f>
        <v>479320.42</v>
      </c>
      <c r="AS68" s="9">
        <f t="shared" si="65"/>
        <v>45020704.95000001</v>
      </c>
      <c r="AT68" s="9">
        <f t="shared" ref="AT68:AU68" si="66">SUM(AT7:AT67)</f>
        <v>6001703.9000000004</v>
      </c>
      <c r="AU68" s="9">
        <f t="shared" si="66"/>
        <v>51022408.850000009</v>
      </c>
      <c r="AV68" s="9">
        <f t="shared" ref="AV68:AW68" si="67">SUM(AV7:AV67)</f>
        <v>-1110606</v>
      </c>
      <c r="AW68" s="9">
        <f t="shared" si="67"/>
        <v>49911802.850000009</v>
      </c>
      <c r="AX68" s="9">
        <f t="shared" ref="AX68:AY68" si="68">SUM(AX7:AX67)</f>
        <v>-13919.53</v>
      </c>
      <c r="AY68" s="9">
        <f t="shared" si="68"/>
        <v>49897883.320000008</v>
      </c>
      <c r="AZ68" s="9">
        <f t="shared" ref="AZ68:BA68" si="69">SUM(AZ7:AZ67)</f>
        <v>199200.59</v>
      </c>
      <c r="BA68" s="9">
        <f t="shared" si="69"/>
        <v>50097083.910000004</v>
      </c>
      <c r="BB68" s="9">
        <f t="shared" ref="BB68:BC68" si="70">SUM(BB7:BB67)</f>
        <v>-39588.5</v>
      </c>
      <c r="BC68" s="9">
        <f t="shared" si="70"/>
        <v>50057495.410000004</v>
      </c>
      <c r="BD68" s="9">
        <f t="shared" ref="BD68:BE68" si="71">SUM(BD7:BD67)</f>
        <v>-170954.02</v>
      </c>
      <c r="BE68" s="9">
        <f t="shared" si="71"/>
        <v>49886541.390000001</v>
      </c>
    </row>
  </sheetData>
  <autoFilter ref="A6:AE68"/>
  <mergeCells count="59">
    <mergeCell ref="BD4:BD5"/>
    <mergeCell ref="BE4:BE5"/>
    <mergeCell ref="BB4:BB5"/>
    <mergeCell ref="BC4:BC5"/>
    <mergeCell ref="AX4:AX5"/>
    <mergeCell ref="AY4:AY5"/>
    <mergeCell ref="AV4:AV5"/>
    <mergeCell ref="AW4:AW5"/>
    <mergeCell ref="AZ4:AZ5"/>
    <mergeCell ref="BA4:BA5"/>
    <mergeCell ref="AQ4:AQ5"/>
    <mergeCell ref="AN4:AN5"/>
    <mergeCell ref="AO4:AO5"/>
    <mergeCell ref="AU4:AU5"/>
    <mergeCell ref="AR4:AR5"/>
    <mergeCell ref="AS4:AS5"/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C4:AC5"/>
    <mergeCell ref="U4:U5"/>
    <mergeCell ref="V4:V5"/>
    <mergeCell ref="L4:L5"/>
    <mergeCell ref="S4:S5"/>
    <mergeCell ref="AB4:AB5"/>
    <mergeCell ref="Q4:Q5"/>
    <mergeCell ref="O4:O5"/>
    <mergeCell ref="P4:P5"/>
    <mergeCell ref="AI4:AI5"/>
    <mergeCell ref="Y4:Y5"/>
    <mergeCell ref="Z4:Z5"/>
    <mergeCell ref="AA4:AA5"/>
    <mergeCell ref="W4:W5"/>
    <mergeCell ref="X4:X5"/>
    <mergeCell ref="K4:K5"/>
    <mergeCell ref="T4:T5"/>
    <mergeCell ref="AT4:AT5"/>
    <mergeCell ref="R4:R5"/>
    <mergeCell ref="AP4:AP5"/>
    <mergeCell ref="AJ4:AJ5"/>
    <mergeCell ref="AK4:AK5"/>
    <mergeCell ref="AF4:AF5"/>
    <mergeCell ref="AL4:AL5"/>
    <mergeCell ref="AM4:AM5"/>
    <mergeCell ref="AG4:AG5"/>
    <mergeCell ref="AD4:AD5"/>
    <mergeCell ref="AE4:AE5"/>
    <mergeCell ref="M4:M5"/>
    <mergeCell ref="N4:N5"/>
    <mergeCell ref="AH4:AH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2024-07-03T05:38:45Z</dcterms:modified>
</cp:coreProperties>
</file>